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fileSharing readOnlyRecommended="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mindshifthq-my.sharepoint.com/personal/hhk_mindshift_no/Documents/OneDrive-hhk/PDT Norge/"/>
    </mc:Choice>
  </mc:AlternateContent>
  <xr:revisionPtr revIDLastSave="0" documentId="14_{C2B6C642-CD2E-1D41-B421-24AF07A35E90}" xr6:coauthVersionLast="47" xr6:coauthVersionMax="47" xr10:uidLastSave="{00000000-0000-0000-0000-000000000000}"/>
  <bookViews>
    <workbookView xWindow="0" yWindow="760" windowWidth="30240" windowHeight="17180" xr2:uid="{5DD19E0C-7850-EF45-A006-EAA93F6D0175}"/>
  </bookViews>
  <sheets>
    <sheet name="Sluttrapport" sheetId="6" r:id="rId1"/>
    <sheet name="LevertAvfall" sheetId="2" r:id="rId2"/>
    <sheet name="Properties" sheetId="5" state="hidden" r:id="rId3"/>
    <sheet name="Values" sheetId="7" state="hidden" r:id="rId4"/>
  </sheets>
  <definedNames>
    <definedName name="defaultHead">"Skriv her"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G16" i="6"/>
  <c r="H11" i="6"/>
  <c r="G11" i="6"/>
  <c r="G10" i="6"/>
  <c r="H10" i="6"/>
  <c r="G4" i="6" l="1"/>
  <c r="C21" i="6"/>
  <c r="B21" i="6"/>
  <c r="C20" i="6"/>
  <c r="B20" i="6"/>
  <c r="H21" i="6"/>
  <c r="G21" i="6"/>
  <c r="H20" i="6"/>
  <c r="G20" i="6"/>
  <c r="H19" i="6"/>
  <c r="G19" i="6"/>
  <c r="H18" i="6"/>
  <c r="G18" i="6"/>
  <c r="H17" i="6"/>
  <c r="G17" i="6"/>
  <c r="C11" i="6"/>
  <c r="B11" i="6"/>
  <c r="H14" i="6"/>
  <c r="G14" i="6"/>
  <c r="H13" i="6"/>
  <c r="G13" i="6"/>
  <c r="G12" i="6"/>
  <c r="H12" i="6"/>
  <c r="H8" i="6"/>
  <c r="G8" i="6"/>
  <c r="H7" i="6"/>
  <c r="G7" i="6"/>
  <c r="H6" i="6"/>
  <c r="G6" i="6"/>
  <c r="H5" i="6"/>
  <c r="G5" i="6"/>
  <c r="H4" i="6"/>
  <c r="C8" i="2"/>
  <c r="D8" i="2"/>
  <c r="E8" i="2"/>
  <c r="F8" i="2"/>
  <c r="C9" i="2"/>
  <c r="D9" i="2"/>
  <c r="E9" i="2"/>
  <c r="F9" i="2"/>
  <c r="B8" i="2"/>
  <c r="B9" i="2"/>
  <c r="B12" i="6"/>
  <c r="B13" i="6"/>
  <c r="B14" i="6"/>
  <c r="B10" i="6"/>
  <c r="B19" i="6"/>
  <c r="B18" i="6"/>
  <c r="B17" i="6"/>
  <c r="B16" i="6"/>
  <c r="B15" i="6"/>
  <c r="B9" i="6"/>
  <c r="C9" i="6"/>
  <c r="C12" i="6"/>
  <c r="C13" i="6"/>
  <c r="C14" i="6"/>
  <c r="C10" i="6"/>
  <c r="C19" i="6"/>
  <c r="C18" i="6"/>
  <c r="C17" i="6"/>
  <c r="C16" i="6"/>
  <c r="C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tc={C1B4C14B-85AD-CC41-AFC4-D3240AF4C076}</author>
  </authors>
  <commentList>
    <comment ref="B1" authorId="0" shapeId="0" xr:uid="{C1B4C14B-85AD-CC41-AFC4-D3240AF4C07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Bruksanvisning:
For hver bygningsdel som kartlegges gis bygningsdelen eller komponenten ett navn kartleggeren velger i kolonne A i tabellen. Deretter fylles de andre kolonnene ut for hver kartlagt bygningsdel. 
Noen av feltene/kolonnene har nedtrekksmenyer. I mange tilfeller er det naturlig å bruke nedtrekkssymbolet, men søk er også mulig. 
Søk kan være sørlig nyttig for bygningsdel, der det å skrive inn bygningsdelsnummeret vil forkorte listen over mulige valg. </t>
      </text>
    </comment>
  </commentList>
</comments>
</file>

<file path=xl/sharedStrings.xml><?xml version="1.0" encoding="utf-8"?>
<sst xmlns="http://schemas.openxmlformats.org/spreadsheetml/2006/main" count="605" uniqueCount="443">
  <si>
    <t>asfalt</t>
  </si>
  <si>
    <t>Fyll inn her:</t>
  </si>
  <si>
    <t>Egenskap</t>
  </si>
  <si>
    <t>Definisjon</t>
  </si>
  <si>
    <t>Entity</t>
  </si>
  <si>
    <t xml:space="preserve">OBS! Datamalen er et engangsuttrekk fra PDT Norges plattform. Bruk skjer på eget ansvar, og det garanteres ikke at verdiene enkelt kan importeres i et verktøy som er direkte integrert mot datamalen i fremtiden. </t>
  </si>
  <si>
    <t>Definisjon:</t>
  </si>
  <si>
    <t xml:space="preserve">Versjon: </t>
  </si>
  <si>
    <t>Fellestjenester bygg-iD</t>
  </si>
  <si>
    <t>Kommunenummer</t>
  </si>
  <si>
    <t>Gårdsnummer</t>
  </si>
  <si>
    <t>Bruksnummer</t>
  </si>
  <si>
    <t>Seksjonsnummer</t>
  </si>
  <si>
    <t>Bruksareal (BRA)</t>
  </si>
  <si>
    <t>Prosjektnavn</t>
  </si>
  <si>
    <t>Innsenders navn</t>
  </si>
  <si>
    <t>Datamal for sluttrapportering av leverte avfallsfraksjoner i byggeprosjekter</t>
  </si>
  <si>
    <t>Egenskap:</t>
  </si>
  <si>
    <t>Avfallsklasse</t>
  </si>
  <si>
    <t>Fraksjon</t>
  </si>
  <si>
    <t>Disponeringsmåte</t>
  </si>
  <si>
    <t>Avfallsrapport</t>
  </si>
  <si>
    <t>Sorteringsgrad</t>
  </si>
  <si>
    <t>Samlet avfallsmengde</t>
  </si>
  <si>
    <t>Gjenstående avfallsmengde</t>
  </si>
  <si>
    <t>kommunenummer</t>
  </si>
  <si>
    <t>gårdsnummer</t>
  </si>
  <si>
    <t>bruksnummer</t>
  </si>
  <si>
    <t>seksjonsnummer</t>
  </si>
  <si>
    <t>bruksareal (BRA)</t>
  </si>
  <si>
    <t>prosjektnavn</t>
  </si>
  <si>
    <t>innsenders navn</t>
  </si>
  <si>
    <t>samlet avfallsmengde</t>
  </si>
  <si>
    <t>sorteringsgrad</t>
  </si>
  <si>
    <t>gjenstående avfallsmengde</t>
  </si>
  <si>
    <t>avfallsklasse</t>
  </si>
  <si>
    <t>fraksjon</t>
  </si>
  <si>
    <t>avfallsmengde</t>
  </si>
  <si>
    <t>disponeringsmåte</t>
  </si>
  <si>
    <t>hovedkategorier av avfall</t>
  </si>
  <si>
    <t>Ordinært avfall</t>
  </si>
  <si>
    <t>Blandet avfall</t>
  </si>
  <si>
    <t>Farlig avfall</t>
  </si>
  <si>
    <t>ordinært avfall</t>
  </si>
  <si>
    <t>blandet avfall</t>
  </si>
  <si>
    <t>farlig avfall</t>
  </si>
  <si>
    <t>Name</t>
  </si>
  <si>
    <t>Nominal value</t>
  </si>
  <si>
    <t>UUID</t>
  </si>
  <si>
    <t>UUID for datamal:</t>
  </si>
  <si>
    <t>UUID:</t>
  </si>
  <si>
    <t>ordinaertAvfall</t>
  </si>
  <si>
    <t>blandetAvfall</t>
  </si>
  <si>
    <t>farligAvfall</t>
  </si>
  <si>
    <t>03b50646-9607-4ada-a4db-4912dabffe29</t>
  </si>
  <si>
    <t>09901c94-232f-4b3d-846a-6b59f261ae7c</t>
  </si>
  <si>
    <t>c0ded7be-f35a-4da1-b690-7d80b7b52177</t>
  </si>
  <si>
    <t>Levert direkte til ombruk</t>
  </si>
  <si>
    <t>Levert direkte til gjenvinning til utfyllingsformål/teknisk formål, eks. betong/tegl</t>
  </si>
  <si>
    <t>Levert til godkjent avfallsmottak</t>
  </si>
  <si>
    <t>Levert til forberedelse til ombruk</t>
  </si>
  <si>
    <t>Levert direkte til annen gjenvinning</t>
  </si>
  <si>
    <t>levert direkte til ombruk</t>
  </si>
  <si>
    <t>levert direkte til gjenvinning til utfyllingsformål/teknisk formål, eks. betong/tegl</t>
  </si>
  <si>
    <t>levert til godkjent avfallsmottak</t>
  </si>
  <si>
    <t>levert til forberedelse til ombruk</t>
  </si>
  <si>
    <t>levert direkte til annen gjenvinning</t>
  </si>
  <si>
    <t>0bc0221b-1756-44da-9cef-47ff6b9caa7a</t>
  </si>
  <si>
    <t>4d0e4eb0-b59a-4e6c-b198-c26e4c557a6e</t>
  </si>
  <si>
    <t>e454367a-4276-4bce-a1f1-c8209e327124</t>
  </si>
  <si>
    <t>a0a8364e-8166-4893-9aee-cc1e90a76bfb</t>
  </si>
  <si>
    <t>987967aa-ce55-4103-8970-ef1cf0e33d05</t>
  </si>
  <si>
    <t>ombrukDirekte</t>
  </si>
  <si>
    <t>direkteFormaal</t>
  </si>
  <si>
    <t>godkjentMottak</t>
  </si>
  <si>
    <t>ombrukForberedelse</t>
  </si>
  <si>
    <t>direkteAnnen</t>
  </si>
  <si>
    <t>Informasjon om prosjektet</t>
  </si>
  <si>
    <t>PE-HD</t>
  </si>
  <si>
    <t>CU-impregnert trevirke</t>
  </si>
  <si>
    <t>PCB-holdige isolerglassruter</t>
  </si>
  <si>
    <t>EE-avfall</t>
  </si>
  <si>
    <t>KFK/HKFK/HFK og flurkarboner</t>
  </si>
  <si>
    <t>PVC</t>
  </si>
  <si>
    <t>PCB og PCT-holdig avfall (fugemasser og annet)</t>
  </si>
  <si>
    <t>tekstiler</t>
  </si>
  <si>
    <t>avfall med ftalater</t>
  </si>
  <si>
    <t>metall, blandet</t>
  </si>
  <si>
    <t>blandet bearbeidet trevirke</t>
  </si>
  <si>
    <t>folieplast, emballasje</t>
  </si>
  <si>
    <t>betong uten armeringsjern</t>
  </si>
  <si>
    <t>rent magnetisk metall</t>
  </si>
  <si>
    <t>kabler og ledninger</t>
  </si>
  <si>
    <t>syrer, uorganiske</t>
  </si>
  <si>
    <t>sekker, PP</t>
  </si>
  <si>
    <t>oljeforurenset masse</t>
  </si>
  <si>
    <t>kassert isolasjon med miljøskadelige blåsemidler som KFK og HKFK</t>
  </si>
  <si>
    <t>rene masser</t>
  </si>
  <si>
    <t>laminert glass</t>
  </si>
  <si>
    <t>organisk avfall uten halogen</t>
  </si>
  <si>
    <t>behandlet trevirke</t>
  </si>
  <si>
    <t>forurensede masser</t>
  </si>
  <si>
    <t>avfall med klorparafiner</t>
  </si>
  <si>
    <t>drivstoff og fyringsolje</t>
  </si>
  <si>
    <t>annet farlig avfall</t>
  </si>
  <si>
    <t>hardplast, annen</t>
  </si>
  <si>
    <t>gipsbaserte materialer</t>
  </si>
  <si>
    <t>kreosotimpregnert trevirke</t>
  </si>
  <si>
    <t>blandet EE-avfall</t>
  </si>
  <si>
    <t>rengjøringsmidler</t>
  </si>
  <si>
    <t>småbatterier, usortert</t>
  </si>
  <si>
    <t>takpapp</t>
  </si>
  <si>
    <t>mineralull</t>
  </si>
  <si>
    <t>anleggsdekk</t>
  </si>
  <si>
    <t>blyakkumulatorer</t>
  </si>
  <si>
    <t>papir, papp og kartong</t>
  </si>
  <si>
    <t>organiske løsemidler uten halogener</t>
  </si>
  <si>
    <t>vindusglass, ikke laminert</t>
  </si>
  <si>
    <t>lett forurensede masser</t>
  </si>
  <si>
    <t>keramikk og porselen</t>
  </si>
  <si>
    <t>store husholdningsapparater</t>
  </si>
  <si>
    <t>folieplast, annen</t>
  </si>
  <si>
    <t>betong med armeringsjern</t>
  </si>
  <si>
    <t>rent umagnetisk metall</t>
  </si>
  <si>
    <t>lysstoffrør og sparepærer</t>
  </si>
  <si>
    <t>ren papp</t>
  </si>
  <si>
    <t>olje- og fettavfall</t>
  </si>
  <si>
    <t>blandet plast, blandede fraksjoner</t>
  </si>
  <si>
    <t>spillolje, ikke refusjonsberettiget</t>
  </si>
  <si>
    <t>kvikksølvholdig avfall</t>
  </si>
  <si>
    <t>polymiserende stoff, isocyanater</t>
  </si>
  <si>
    <t>plast fra EE-produkter</t>
  </si>
  <si>
    <t>sorteringsrester</t>
  </si>
  <si>
    <t>blandet næringsavfall til sortering</t>
  </si>
  <si>
    <t>makulatur</t>
  </si>
  <si>
    <t>maling, lim, lakk</t>
  </si>
  <si>
    <t>spillolje, refusjonsberettiget</t>
  </si>
  <si>
    <t>hardplast, emballasje</t>
  </si>
  <si>
    <t>emballert kjøkken- og matavfall</t>
  </si>
  <si>
    <t>spraybokser</t>
  </si>
  <si>
    <t>klipp jern</t>
  </si>
  <si>
    <t>rent trevirke</t>
  </si>
  <si>
    <t>herdere, organiske peroksider</t>
  </si>
  <si>
    <t>avfall med bromerte flammehemmere</t>
  </si>
  <si>
    <t>isolasjonsplater og PUR-skum</t>
  </si>
  <si>
    <t>asbest</t>
  </si>
  <si>
    <t>møbler og inventar</t>
  </si>
  <si>
    <t>klorparafinholdige vinduer</t>
  </si>
  <si>
    <t>forurenset betong og tegl</t>
  </si>
  <si>
    <t>ekspandert og ekstrudert plast</t>
  </si>
  <si>
    <t>annet avfall</t>
  </si>
  <si>
    <t>kompleks</t>
  </si>
  <si>
    <t>usortert brennbart avfall</t>
  </si>
  <si>
    <t>tegl og takstein</t>
  </si>
  <si>
    <t>gasser i trykkbeholdere</t>
  </si>
  <si>
    <t>kontorpapir</t>
  </si>
  <si>
    <t>trykkimpregnert trevirke (CCA)</t>
  </si>
  <si>
    <t>blandet myk og hard plastemballasje</t>
  </si>
  <si>
    <t>bekjempningsmiddel uten kvikksølv</t>
  </si>
  <si>
    <t>2775804f-562a-4873-9f65-01c7427a2111</t>
  </si>
  <si>
    <t>2eba7c02-3f49-4e2e-9de4-07177776c7b6</t>
  </si>
  <si>
    <t>38e77c68-686b-4b4d-8586-0b2d9c67f23b</t>
  </si>
  <si>
    <t>3a843dde-271f-4c42-8e7e-0c0b573c4f62</t>
  </si>
  <si>
    <t>604e3b7b-53c4-4098-9062-0e13a3fd156c</t>
  </si>
  <si>
    <t>3edbb2c8-2c7c-4305-8b27-0f2288fe8df3</t>
  </si>
  <si>
    <t>c25ed611-b441-4da4-9786-18b019581b01</t>
  </si>
  <si>
    <t>fd38ee43-ceac-4b68-813a-1954208a2b72</t>
  </si>
  <si>
    <t>ab6f20b0-888b-43d1-998c-1d16f08bdd80</t>
  </si>
  <si>
    <t>b4d78c8b-f913-4f70-afca-1e3342ea6457</t>
  </si>
  <si>
    <t>f4f3b917-b9c4-46ef-ba09-1e3e3107b41f</t>
  </si>
  <si>
    <t>eaaca4b8-e050-4645-9282-1fb8cad9b038</t>
  </si>
  <si>
    <t>cd02b76e-d6b0-4983-a63b-207a6c5476cb</t>
  </si>
  <si>
    <t>b4a393d3-92fe-4a2a-a364-20f688d95814</t>
  </si>
  <si>
    <t>b297a2de-6d0e-4823-87a0-2382fe55955e</t>
  </si>
  <si>
    <t>7c3b3718-ac24-4322-b257-240d74715d42</t>
  </si>
  <si>
    <t>aa1c1bb7-9bdb-423d-a4d5-27695ae3c931</t>
  </si>
  <si>
    <t>c2b82dcc-b0d1-42e7-9baa-28a5afe14e69</t>
  </si>
  <si>
    <t>d51868ee-c983-4a35-a1dc-30d982c287b2</t>
  </si>
  <si>
    <t>8289f109-a6d5-401c-bcc0-369485f22bbe</t>
  </si>
  <si>
    <t>8ac18cb0-8134-4033-b737-37185d87f4e8</t>
  </si>
  <si>
    <t>6729cbe2-30e8-41ae-aad2-383405d9af38</t>
  </si>
  <si>
    <t>d79709f5-8d2c-4f54-91d4-3c48dd9c2043</t>
  </si>
  <si>
    <t>d553082f-8bd9-4a6e-a06e-3d805b862a35</t>
  </si>
  <si>
    <t>eda04c22-2860-4891-9dc9-414aca638b49</t>
  </si>
  <si>
    <t>9868b777-a658-4be3-9e84-426112efad8f</t>
  </si>
  <si>
    <t>474476db-b748-4cc7-96bc-44a01893de88</t>
  </si>
  <si>
    <t>fe71569f-f4a5-4327-a6cb-45949b4029a3</t>
  </si>
  <si>
    <t>784a2c7a-586f-4573-a5a5-499e0e1f509e</t>
  </si>
  <si>
    <t>aa4da6da-dcd5-41ce-9f7b-4ab848d170c1</t>
  </si>
  <si>
    <t>e62d3e3a-0efe-4654-a044-4b90febc5460</t>
  </si>
  <si>
    <t>f5df35fa-35bd-421b-8889-4ba21b3f24f7</t>
  </si>
  <si>
    <t>7e5b078c-9141-4c74-9521-4dd33462012a</t>
  </si>
  <si>
    <t>0da5428d-b6ef-4916-8819-4effff04faec</t>
  </si>
  <si>
    <t>373358a3-1f96-4246-81d9-55e8197b02c2</t>
  </si>
  <si>
    <t>0e953b04-7991-44a8-b930-599540949dc6</t>
  </si>
  <si>
    <t>37250fee-0ae1-4144-8a86-5a008e4325f7</t>
  </si>
  <si>
    <t>86329ea2-b787-43c7-b89f-5a998b75e5b4</t>
  </si>
  <si>
    <t>60f80ca9-9c44-4e20-b16d-5b8e6bc2ad63</t>
  </si>
  <si>
    <t>9bd44b09-32f1-4ff5-b6b6-62b89287cd41</t>
  </si>
  <si>
    <t>c40919d4-d4bc-4b76-b9fb-64195ad50c85</t>
  </si>
  <si>
    <t>9bc67be4-ccb3-474d-af48-6a0de49c5b62</t>
  </si>
  <si>
    <t>144bd76c-7cf3-4a6e-bdb8-6ad29e72ff6f</t>
  </si>
  <si>
    <t>8518cb26-157b-4871-b659-6b91c8348e0f</t>
  </si>
  <si>
    <t>5d77bd2c-b802-4a4c-8416-6c1cea70bd91</t>
  </si>
  <si>
    <t>8862c374-5a2d-4f60-ad03-7163f03090ea</t>
  </si>
  <si>
    <t>e5c17162-69ff-4e11-adf8-72fe482a79a4</t>
  </si>
  <si>
    <t>57e4cf06-d31c-4ea8-bda7-78e2cebffe95</t>
  </si>
  <si>
    <t>b221f05d-b44c-4b4c-b7c4-79f402633faf</t>
  </si>
  <si>
    <t>bc33f183-d048-473e-ab95-7a2438f07700</t>
  </si>
  <si>
    <t>12f92d28-4f87-46cd-91cf-82c8b6726467</t>
  </si>
  <si>
    <t>3c037a07-bf3e-4677-bc82-83572b01c5f8</t>
  </si>
  <si>
    <t>a0558825-0056-4573-aea2-841bd2cdbed7</t>
  </si>
  <si>
    <t>8b139507-5c66-4b02-8879-87fe362db4a1</t>
  </si>
  <si>
    <t>c8857fb4-9f9b-47f8-8982-8b8a96edf17f</t>
  </si>
  <si>
    <t>297617db-51d2-4673-af31-93ee29224d2d</t>
  </si>
  <si>
    <t>b9b72704-556b-4c0d-bf79-98d733f0e263</t>
  </si>
  <si>
    <t>962ad253-3fdc-4f30-8e58-a0b276b04e75</t>
  </si>
  <si>
    <t>4797af83-e671-4a90-9cd3-a6d02da4d101</t>
  </si>
  <si>
    <t>65d89741-2916-4d95-a570-a7fe75132acc</t>
  </si>
  <si>
    <t>d1fdd0fd-5dde-4392-a3db-a832c2472d2a</t>
  </si>
  <si>
    <t>ad5d6adf-5da8-45ab-bfe2-a85d1e7fb147</t>
  </si>
  <si>
    <t>a131be3f-fa8a-45d6-bd9b-aa893faf09a1</t>
  </si>
  <si>
    <t>2347bb5f-28ae-4017-87a0-b274b36aa757</t>
  </si>
  <si>
    <t>e835e0b5-f729-43c6-9cc0-b29942794b24</t>
  </si>
  <si>
    <t>0ee89f76-2e36-4196-8d14-b34c3fb696ca</t>
  </si>
  <si>
    <t>a3d8589f-a39c-40bb-98de-b4985cbc5f66</t>
  </si>
  <si>
    <t>9eae06d2-bc3c-4ee6-b79c-bba02afb04d1</t>
  </si>
  <si>
    <t>d0fe7ada-b2a1-4a00-8780-bef45060f2ce</t>
  </si>
  <si>
    <t>347e4ee9-3849-4e93-9b3a-c00a988147c5</t>
  </si>
  <si>
    <t>9f0791b0-c297-48f9-af01-c37b6b11718e</t>
  </si>
  <si>
    <t>03cfaecf-ff05-4f75-918e-c745c2511379</t>
  </si>
  <si>
    <t>d40bb1a8-6f1e-46d4-ab2d-c92b24bb1442</t>
  </si>
  <si>
    <t>ab89967b-b3ef-4c82-b191-cde50c306de8</t>
  </si>
  <si>
    <t>d6356212-4f5e-4b12-bfa4-cf797edb60e4</t>
  </si>
  <si>
    <t>02e1bd58-fa2f-4330-ae83-d2abc1eb0a2a</t>
  </si>
  <si>
    <t>f3184000-f4c2-4d20-89e2-d686371a5926</t>
  </si>
  <si>
    <t>936a5bdf-9bd9-494b-b9eb-e97e4ed1f3d2</t>
  </si>
  <si>
    <t>5fbf7e4f-581f-4245-a63d-f328305a4c96</t>
  </si>
  <si>
    <t>04f9ae79-3bbe-4ac6-909e-f8fa537ec4c6</t>
  </si>
  <si>
    <t>3acf69c1-e7a7-4688-8b6c-fa61d7f7077b</t>
  </si>
  <si>
    <t>571569a7-2d6b-49bb-9326-faf4717d7c2d</t>
  </si>
  <si>
    <t>Mengde (tonn)</t>
  </si>
  <si>
    <t>Verdi</t>
  </si>
  <si>
    <t>samlet sortert avfallsmengde</t>
  </si>
  <si>
    <t>samlet avfallsmengde per bruksareal (BRA)</t>
  </si>
  <si>
    <t>Levert avfall per fraksjon og avfallsmottak</t>
  </si>
  <si>
    <t>Intern prosjektreferanse</t>
  </si>
  <si>
    <t>Tiltaktype</t>
  </si>
  <si>
    <t>Innsenders org.nr.</t>
  </si>
  <si>
    <t>Opprinnelig byggeår</t>
  </si>
  <si>
    <t>Antatt byggetiår</t>
  </si>
  <si>
    <t>cefc15b7-a94b-47cb-abdc-4efe13d44a40</t>
  </si>
  <si>
    <t>2e1b05fc-fb9a-4abe-bf19-780e67347793</t>
  </si>
  <si>
    <t>egennavn for et prosjekt</t>
  </si>
  <si>
    <t>unik alfanumerisk identifikasjon av et prosjekt brukt internt i en virksomhet</t>
  </si>
  <si>
    <t>intern prosjektreferanse</t>
  </si>
  <si>
    <t>4a9fed0a-c692-4fed-beca-5bb19d178c7b</t>
  </si>
  <si>
    <t>293000c0-bcdf-4bf2-a152-767e4e33b4a4</t>
  </si>
  <si>
    <t>ae1c1222-6d1f-4e80-b37c-a857b624a27d</t>
  </si>
  <si>
    <t>e3088794-322b-42a9-8620-dbc2904be119</t>
  </si>
  <si>
    <t>fdb58a26-7074-4060-962c-b60a23218fe5</t>
  </si>
  <si>
    <t>402a131c-a448-4781-95ac-eb1c4c88cc33</t>
  </si>
  <si>
    <t>564f2ccd-b7b9-497e-9bc0-4bed1401669e</t>
  </si>
  <si>
    <t>317eb5b9-4461-45bd-b0ed-0807fffe5d3f</t>
  </si>
  <si>
    <t>unikt identifikasjonsnummer for et søknadspliktig tiltak etter plan- og bygningsloven</t>
  </si>
  <si>
    <t>betegnelse av type søknadspliktig tiltak etter plan- og bygningsloven</t>
  </si>
  <si>
    <t>organisasjonsnummer for virksomheten som står ansvarlig for å sende inn informasjonen i en registreringsløsning</t>
  </si>
  <si>
    <t>for- og etternavn på personen som sender inn informasjonen i en registreringsløsning</t>
  </si>
  <si>
    <t>firesifret kode for en norsk kommune</t>
  </si>
  <si>
    <t>betegnelse av gammel eller opprinnelig fast eiendom (gård eller hovedbøl) i en kommune i Norge</t>
  </si>
  <si>
    <t>betegnelse av fast eiendom fradelt fra en gammel eller opprinnelig eiendom (gård eller hovedbøl) i en kommune i Norge</t>
  </si>
  <si>
    <t>betegnelse av en seksjonert fast eiendom i en kommune i Norge</t>
  </si>
  <si>
    <t>Fellestjenester bygg-ID</t>
  </si>
  <si>
    <t>tiltaktype</t>
  </si>
  <si>
    <t>innsenders org.nr.</t>
  </si>
  <si>
    <t>3bbad75b-2fd4-4f76-86e1-c727700a792f</t>
  </si>
  <si>
    <t>a54a7217-00c6-47eb-934e-a7ab71c10690</t>
  </si>
  <si>
    <t>03315545-0178-471d-ae91-e119cd8f5b1d</t>
  </si>
  <si>
    <t>bruttoareal fratrukket arealet av yttervegger</t>
  </si>
  <si>
    <t>året byggverket ble ferdigstilt</t>
  </si>
  <si>
    <t>tiåret byggingen av byggverket antas å ha skjedd</t>
  </si>
  <si>
    <t>opprinnelig byggeår</t>
  </si>
  <si>
    <t>antatt byggetiår</t>
  </si>
  <si>
    <t>06941b9c-7bf2-4ff3-ac2a-f157c597adba</t>
  </si>
  <si>
    <t>samlet vekt av bygge- og anleggsavfall</t>
  </si>
  <si>
    <t>307a024e-7406-4a54-9e4c-c7707bcd0d46</t>
  </si>
  <si>
    <t>samlet vekt av sortert bygge- og anleggsavfall</t>
  </si>
  <si>
    <t>5ba13a20-813a-41b7-b521-e226716cd591</t>
  </si>
  <si>
    <t>samlet vekt av sortert avfall dividert på samlet vekt av avfall</t>
  </si>
  <si>
    <t>1a024f45-bd2f-425f-bd33-22bef547e278</t>
  </si>
  <si>
    <t>samlet vekt av bygge- og anleggsavfall per kvadratmeter bruksareal (BRA)</t>
  </si>
  <si>
    <t>vekt av bygge- og anleggsavfall som ikke er sortert eller levert</t>
  </si>
  <si>
    <t>aa3ea9d7-0cb9-496b-a2f9-c176f857b2b0</t>
  </si>
  <si>
    <t>vekt av bygge- og anleggsavfall for en gitt avfallsklasse, disponeringsmåte eller fraksjon</t>
  </si>
  <si>
    <t>b1dc39e2-f55e-4935-af95-8c2dd8932155</t>
  </si>
  <si>
    <t>71bc8aaa-4d32-4f3f-9fb1-0c67d7f36116</t>
  </si>
  <si>
    <t>offentlig godkjent mottak for levering av avfall i Norge</t>
  </si>
  <si>
    <t>avfallsmottak</t>
  </si>
  <si>
    <t>Samlet sortert avfallsmengde</t>
  </si>
  <si>
    <t>Samlet avfallsmengde per bruksareal (BRA)</t>
  </si>
  <si>
    <t>Datamal for rapportering av sortering og disponering av byggeavfall etter Byggteknisk forskrift § 9-9</t>
  </si>
  <si>
    <t>Sluttrapport for faktisk disponering av byggavfall</t>
  </si>
  <si>
    <t>Avfallsmengde</t>
  </si>
  <si>
    <t>Avfallsmottak</t>
  </si>
  <si>
    <t>antennesystem med høyde inntil 5 m</t>
  </si>
  <si>
    <t>antennesystem med høyde over 5 m</t>
  </si>
  <si>
    <t>bruksendring</t>
  </si>
  <si>
    <t>bruksendring fra tilleggsdel til hoveddel</t>
  </si>
  <si>
    <t>bygningstekniske installasjoner – endring – teknisk installasjon i bygg</t>
  </si>
  <si>
    <t>bygningstekniske installasjoner – endring – utvendige tekniske installasjoner</t>
  </si>
  <si>
    <t>bygningstekniske installasjoner – nytt anlegg</t>
  </si>
  <si>
    <t>bygningstekniske installasjoner – reparasjon</t>
  </si>
  <si>
    <t>endring av anlegg</t>
  </si>
  <si>
    <t>endring av boligenhet – oppdeling av bolig</t>
  </si>
  <si>
    <t>endring av boligenhet – sammenslåing bolig</t>
  </si>
  <si>
    <t>endring av bygg – annet</t>
  </si>
  <si>
    <t>endring av bygg – hovedombygging</t>
  </si>
  <si>
    <t>endring av bygg – innvendig – bærekonstruksjoner i bygg</t>
  </si>
  <si>
    <t>endring av bygg – innvendig – brannskille i bygg</t>
  </si>
  <si>
    <t>endring av bygg – innvendig – fundamenter i bygg</t>
  </si>
  <si>
    <t>endring av bygg – innvendig – lydskille i bygg</t>
  </si>
  <si>
    <t>endring av bygg – innvendig – våtrom i bygg</t>
  </si>
  <si>
    <t>endring av bygg – utvendig – fasade</t>
  </si>
  <si>
    <t>endring av bygg – utvendig – påbygg</t>
  </si>
  <si>
    <t>endring av bygg – utvendig – tilbygg med samlet areal mindre enn 50 m2</t>
  </si>
  <si>
    <t>endring av bygg – utvendig – tilbygg med samlet areal større enn 50 m2</t>
  </si>
  <si>
    <t>endring av bygg – utvendig – underbygg</t>
  </si>
  <si>
    <t>endring av driftsbygning i landbruket over 1000 m2 (BRA)</t>
  </si>
  <si>
    <t>endring av driftsbygning i landbruket under 1000 m2 (BRA)</t>
  </si>
  <si>
    <t>endring av VA-anlegg</t>
  </si>
  <si>
    <t>endring av veianlegg</t>
  </si>
  <si>
    <t>innhegning</t>
  </si>
  <si>
    <t>mikrohus til boligformål – inntil 30 m2 (BRA)</t>
  </si>
  <si>
    <t>nytt anlegg/konstruksjon</t>
  </si>
  <si>
    <t xml:space="preserve">nytt bygg – blandet formål næring og bolig </t>
  </si>
  <si>
    <t>nytt bygg – boligformål</t>
  </si>
  <si>
    <t>nytt bygg – driftsbygning i landbruk med samlet areal under 1000 m2</t>
  </si>
  <si>
    <t>nytt bygg – driftsbygning i landbruket med samlet areal over 1000 m2</t>
  </si>
  <si>
    <t>nytt bygg – over 70 m2 -ikke boligformål</t>
  </si>
  <si>
    <t>nytt bygg – under 70 m2 – ikke boligformål</t>
  </si>
  <si>
    <t>nytt utvendig VA-anlegg</t>
  </si>
  <si>
    <t>oppretting av matrikkelenhet – anleggseiendom</t>
  </si>
  <si>
    <t>oppretting av matrikkelenhet – arealoverføring</t>
  </si>
  <si>
    <t>oppretting av matrikkelenhet – festegrunn over 10 år</t>
  </si>
  <si>
    <t>oppretting av matrikkelenhet – grunneiendom</t>
  </si>
  <si>
    <t>parkeringsplass</t>
  </si>
  <si>
    <t>plassering av midlertidige bygninger, konstruksjoner og anlegg</t>
  </si>
  <si>
    <t>riving av anlegg</t>
  </si>
  <si>
    <t>riving av bygning under 70 m2</t>
  </si>
  <si>
    <t>riving av deler av bygget</t>
  </si>
  <si>
    <t>riving av driftsbygning i landbruket inntil 1000 m2</t>
  </si>
  <si>
    <t>riving av hele bygg</t>
  </si>
  <si>
    <t>riving av tilbygg inntil 50 m2</t>
  </si>
  <si>
    <t>skilt/reklame høyde med inntil 3,5 m og bredde inntil 1,5 m – frittstående</t>
  </si>
  <si>
    <t>skilt/reklame høyde med over 3,5 m og bredde over 1,5 m – frittstående</t>
  </si>
  <si>
    <t>skilt/reklame mindre enn 6,5 m2 – fasade</t>
  </si>
  <si>
    <t>skilt/reklame større enn 6,5 m2 – fasade</t>
  </si>
  <si>
    <t>tilbygg til driftsbygning i landbruket med samlet area over 1000 m2 (BRA)</t>
  </si>
  <si>
    <t>tilbygg til driftsbygning i landbruket med samlet area under 1000 m2 (BRA)</t>
  </si>
  <si>
    <t>vei</t>
  </si>
  <si>
    <t>vesentlig endring av tidligere drift</t>
  </si>
  <si>
    <t>vesentlig terrenginngrep</t>
  </si>
  <si>
    <t>antenneinntil5m</t>
  </si>
  <si>
    <t>antenneover5m</t>
  </si>
  <si>
    <t>bruksendringhoveddel</t>
  </si>
  <si>
    <t>installasjonibygg</t>
  </si>
  <si>
    <t>utvendigeinstallasjoner</t>
  </si>
  <si>
    <t>installasjonernyttanlegg</t>
  </si>
  <si>
    <t>installasjonerreparasjon</t>
  </si>
  <si>
    <t>endringanlegg</t>
  </si>
  <si>
    <t>boligoppdeling</t>
  </si>
  <si>
    <t>boligsammenslaing</t>
  </si>
  <si>
    <t>endringbyggannet</t>
  </si>
  <si>
    <t>hovedombygging</t>
  </si>
  <si>
    <t>berekonstruksjoner</t>
  </si>
  <si>
    <t>brannskille</t>
  </si>
  <si>
    <t>fundamenter</t>
  </si>
  <si>
    <t>lydskille</t>
  </si>
  <si>
    <t>vatrom</t>
  </si>
  <si>
    <t>fasade</t>
  </si>
  <si>
    <t>pabygg</t>
  </si>
  <si>
    <t>tilbyggunder50m2</t>
  </si>
  <si>
    <t>tilbyggover50m2</t>
  </si>
  <si>
    <t>underbygg</t>
  </si>
  <si>
    <t>driftsbygningendringover1000m2</t>
  </si>
  <si>
    <t>driftsbygningendringunder1000m2</t>
  </si>
  <si>
    <t>endringVAanlegg</t>
  </si>
  <si>
    <t>endringVeianlegg</t>
  </si>
  <si>
    <t>mikrohus</t>
  </si>
  <si>
    <t>nyttanlegg</t>
  </si>
  <si>
    <t>nyttByggBlandetFormalNaringBolig</t>
  </si>
  <si>
    <t>nyttbyggboligformal</t>
  </si>
  <si>
    <t>nyttbyggdriftsbygningunder1000m2</t>
  </si>
  <si>
    <t>nyttbyggdriftsbygningover1000m2</t>
  </si>
  <si>
    <t>nyttbyggover70m2</t>
  </si>
  <si>
    <t>nyttbyggunder70m2</t>
  </si>
  <si>
    <t>nyttVAanlegg</t>
  </si>
  <si>
    <t>anleggseiendom</t>
  </si>
  <si>
    <t>arealoverføring</t>
  </si>
  <si>
    <t>festegrunn</t>
  </si>
  <si>
    <t>grunneiendom</t>
  </si>
  <si>
    <t>plasseringmidlertidig</t>
  </si>
  <si>
    <t>rivinganlegg</t>
  </si>
  <si>
    <t>rivingbygningunder70m2</t>
  </si>
  <si>
    <t>rivingdelerbygg</t>
  </si>
  <si>
    <t>rivingdriftsbygninginntill1000m2</t>
  </si>
  <si>
    <t>rivinghelebygg</t>
  </si>
  <si>
    <t>rivingtilbygginntil50m2</t>
  </si>
  <si>
    <t>skiltreklamefrittstaendeliten</t>
  </si>
  <si>
    <t>skiltreklamefrittstaendestor</t>
  </si>
  <si>
    <t>skiltreklamefasadeliten</t>
  </si>
  <si>
    <t>skiltreklamefasadestor</t>
  </si>
  <si>
    <t>driftsbygningtilbyggover1000m2</t>
  </si>
  <si>
    <t>driftsbygningtilbyggunder1000m2</t>
  </si>
  <si>
    <t>veg</t>
  </si>
  <si>
    <t>endringdrift</t>
  </si>
  <si>
    <t>terrenginngrep</t>
  </si>
  <si>
    <t>1890-tallet</t>
  </si>
  <si>
    <t>1900-tallet</t>
  </si>
  <si>
    <t>1910-tallet</t>
  </si>
  <si>
    <t>1920-tallet</t>
  </si>
  <si>
    <t>1930-tallet</t>
  </si>
  <si>
    <t>1940-tallet</t>
  </si>
  <si>
    <t>1950-tallet</t>
  </si>
  <si>
    <t>1960-tallet</t>
  </si>
  <si>
    <t>1970-tallet</t>
  </si>
  <si>
    <t>1980-tallet</t>
  </si>
  <si>
    <t>1990-tallet</t>
  </si>
  <si>
    <t>2000-tallet</t>
  </si>
  <si>
    <t>2010-tallet</t>
  </si>
  <si>
    <t>2020-tallet</t>
  </si>
  <si>
    <t>3c9570a7-562b-45f9-8c2f-904bc5ea56be</t>
  </si>
  <si>
    <t>8091a0de-d7c7-4f66-94be-41163a787796</t>
  </si>
  <si>
    <t>2.0</t>
  </si>
  <si>
    <t>4693bf24-64d3-4b18-b3eb-2f6c4915f172</t>
  </si>
  <si>
    <t>måter å levere/disponere bygge- og anleggsavfall</t>
  </si>
  <si>
    <t>fraksjoner inndelt i avfallskoder etter Norsk standard (NS) 9431:2011</t>
  </si>
  <si>
    <t>5df5a7c6-e517-4b19-baac-cb3662f03acc</t>
  </si>
  <si>
    <t>8089374a-2fdc-4dbd-9c3c-43dc0134175c</t>
  </si>
  <si>
    <t>levert avfallsmengde</t>
  </si>
  <si>
    <t>ee7bcfe4-1ae7-402c-92d8-18d679777a49</t>
  </si>
  <si>
    <t>vekt av levert bygge- og anleggsavfall</t>
  </si>
  <si>
    <t>Avfallsmengde fordelt per: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</si>
</sst>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8">
    <font>
      <sz val="12"/>
      <color theme="1"/>
      <name val="Aptos Narrow"/>
      <family val="2"/>
      <scheme val="minor"/>
    </font>
    <font>
      <sz val="12"/>
      <name val="Aptos Narrow"/>
      <scheme val="minor"/>
    </font>
    <font>
      <sz val="8"/>
      <name val="Aptos Narrow"/>
      <family val="2"/>
      <scheme val="minor"/>
    </font>
    <font>
      <b/>
      <sz val="24"/>
      <name val="Aptos Narrow"/>
      <scheme val="minor"/>
    </font>
    <font>
      <b/>
      <sz val="12"/>
      <color theme="0"/>
      <name val="Aptos Narrow"/>
      <scheme val="minor"/>
    </font>
    <font>
      <b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6"/>
      <color theme="0"/>
      <name val="Aptos Narrow"/>
      <scheme val="minor"/>
    </font>
    <font>
      <i/>
      <sz val="12"/>
      <color theme="1"/>
      <name val="Aptos Narrow"/>
      <scheme val="minor"/>
    </font>
    <font>
      <b/>
      <sz val="16"/>
      <color rgb="FFFFFFFF"/>
      <name val="Arial"/>
      <family val="2"/>
    </font>
    <font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b/>
      <sz val="14"/>
      <color theme="1"/>
      <name val="Aptos Narrow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scheme val="minor"/>
    </font>
    <font>
      <b/>
      <sz val="14"/>
      <color theme="0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theme="9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7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9" fillId="0" borderId="0" xfId="0" applyFont="1"/>
    <xf numFmtId="0" fontId="1" fillId="0" borderId="0" xfId="0" applyFon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>
      <alignment horizontal="left" vertical="top"/>
    </xf>
    <xf numFmtId="0" fontId="8" fillId="0" borderId="0" xfId="0" applyFont="1"/>
    <xf numFmtId="0" fontId="10" fillId="0" borderId="0" xfId="0" applyFont="1"/>
    <xf numFmtId="0" fontId="0" fillId="0" borderId="0" xfId="0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right" vertical="top"/>
    </xf>
    <xf numFmtId="0" fontId="10" fillId="6" borderId="0" xfId="0" applyFont="1" applyFill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5" fillId="3" borderId="0" xfId="0" applyFont="1" applyFill="1"/>
    <xf numFmtId="0" fontId="6" fillId="7" borderId="2" xfId="0" applyFont="1" applyFill="1" applyBorder="1"/>
    <xf numFmtId="0" fontId="14" fillId="0" borderId="0" xfId="0" applyFont="1" applyAlignment="1">
      <alignment vertical="center"/>
    </xf>
    <xf numFmtId="0" fontId="11" fillId="6" borderId="0" xfId="0" applyFont="1" applyFill="1" applyAlignment="1">
      <alignment horizontal="right" vertical="top" wrapText="1"/>
    </xf>
    <xf numFmtId="0" fontId="15" fillId="8" borderId="0" xfId="0" applyFont="1" applyFill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4" fontId="1" fillId="0" borderId="0" xfId="0" applyNumberFormat="1" applyFont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0" borderId="3" xfId="0" applyNumberFormat="1" applyFont="1" applyBorder="1" applyAlignment="1">
      <alignment horizontal="right" vertical="center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65" fontId="16" fillId="0" borderId="1" xfId="1" applyNumberFormat="1" applyFont="1" applyBorder="1" applyAlignment="1" applyProtection="1">
      <alignment horizontal="right" vertical="center"/>
    </xf>
    <xf numFmtId="0" fontId="0" fillId="0" borderId="0" xfId="0" applyAlignment="1">
      <alignment vertical="top" wrapText="1"/>
    </xf>
    <xf numFmtId="0" fontId="10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/>
    <xf numFmtId="0" fontId="1" fillId="0" borderId="0" xfId="0" applyFont="1" applyAlignment="1">
      <alignment vertical="top" wrapText="1"/>
    </xf>
    <xf numFmtId="0" fontId="8" fillId="0" borderId="0" xfId="0" applyFont="1" applyFill="1" applyBorder="1" applyAlignment="1" applyProtection="1">
      <alignment vertical="center" wrapText="1"/>
    </xf>
    <xf numFmtId="0" fontId="17" fillId="4" borderId="1" xfId="0" applyFont="1" applyFill="1" applyBorder="1" applyAlignment="1">
      <alignment vertical="center"/>
    </xf>
    <xf numFmtId="0" fontId="11" fillId="0" borderId="0" xfId="0" applyFont="1" applyAlignment="1"/>
    <xf numFmtId="0" fontId="14" fillId="0" borderId="0" xfId="0" applyFont="1" applyAlignment="1"/>
    <xf numFmtId="0" fontId="8" fillId="9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</cellXfs>
  <cellStyles count="2">
    <cellStyle name="Normal" xfId="0" builtinId="0"/>
    <cellStyle name="Per cent" xfId="1" builtinId="5"/>
  </cellStyles>
  <dxfs count="10"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/>
        </top>
        <bottom/>
        <vertical/>
        <horizontal/>
      </border>
    </dxf>
    <dxf>
      <border outline="0"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lvard Høilund-Kaupang" id="{391CCC5D-2A29-514C-8AFD-6862BD205F0C}" userId="S::hhk@mindshift.no::e0913128-10a6-44e9-b051-2f44e554128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3E94F1-8A8C-6D46-B3F2-ADAF99A51ED3}" name="Table1" displayName="Table1" ref="B10:F11" totalsRowShown="0" headerRowDxfId="9" dataDxfId="8" tableBorderDxfId="7">
  <autoFilter ref="B10:F11" xr:uid="{6F3E94F1-8A8C-6D46-B3F2-ADAF99A51ED3}"/>
  <tableColumns count="5">
    <tableColumn id="1" xr3:uid="{BC246AAE-0222-4B4D-B5E6-CD68E1D5C127}" name="Avfallsklasse" dataDxfId="6"/>
    <tableColumn id="2" xr3:uid="{BF96B30F-BAD6-DA4F-8180-F13C6ADD32B9}" name="Fraksjon" dataDxfId="5"/>
    <tableColumn id="3" xr3:uid="{7DF230FF-ADE4-DE44-AA09-66759C678EC8}" name="Avfallsmengde" dataDxfId="4"/>
    <tableColumn id="4" xr3:uid="{D2E5B0D5-5046-284E-B7A9-D304C96228BA}" name="Avfallsmottak" dataDxfId="3"/>
    <tableColumn id="5" xr3:uid="{576CD3F4-CF0E-C747-86E2-DE0A0CEFC2AD}" name="Disponeringsmåte" dataDxfId="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4-09-19T07:49:17.05" personId="{391CCC5D-2A29-514C-8AFD-6862BD205F0C}" id="{C1B4C14B-85AD-CC41-AFC4-D3240AF4C076}">
    <text xml:space="preserve">Bruksanvisning:
For hver bygningsdel som kartlegges gis bygningsdelen eller komponenten ett navn kartleggeren velger i kolonne A i tabellen. Deretter fylles de andre kolonnene ut for hver kartlagt bygningsdel. 
Noen av feltene/kolonnene har nedtrekksmenyer. I mange tilfeller er det naturlig å bruke nedtrekkssymbolet, men søk er også mulig. 
Søk kan være sørlig nyttig for bygningsdel, der det å skrive inn bygningsdelsnummeret vil forkorte listen over mulige valg. 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78B7B-BAB0-7344-BA51-585D710928AD}">
  <sheetPr codeName="Sheet1">
    <outlinePr summaryRight="0"/>
  </sheetPr>
  <dimension ref="A1:J26"/>
  <sheetViews>
    <sheetView tabSelected="1" zoomScaleNormal="100" workbookViewId="0">
      <selection activeCell="A6" sqref="A6:D6"/>
    </sheetView>
  </sheetViews>
  <sheetFormatPr baseColWidth="10" defaultRowHeight="16" outlineLevelCol="1"/>
  <cols>
    <col min="1" max="1" width="22.33203125" style="10" customWidth="1" collapsed="1"/>
    <col min="2" max="2" width="43.33203125" style="10" hidden="1" customWidth="1" outlineLevel="1"/>
    <col min="3" max="3" width="21.6640625" style="10" hidden="1" customWidth="1" outlineLevel="1"/>
    <col min="4" max="4" width="39" style="10" customWidth="1"/>
    <col min="5" max="5" width="5" style="10" customWidth="1"/>
    <col min="6" max="6" width="53.33203125" style="10" customWidth="1" collapsed="1"/>
    <col min="7" max="7" width="43.33203125" style="10" hidden="1" customWidth="1" outlineLevel="1"/>
    <col min="8" max="8" width="21.6640625" style="10" hidden="1" customWidth="1" outlineLevel="1"/>
    <col min="9" max="9" width="21.6640625" style="10" customWidth="1"/>
    <col min="10" max="10" width="12.33203125" style="10" customWidth="1"/>
    <col min="11" max="16384" width="10.83203125" style="10"/>
  </cols>
  <sheetData>
    <row r="1" spans="1:10" ht="32" customHeight="1">
      <c r="A1" s="43" t="s">
        <v>301</v>
      </c>
      <c r="B1" s="43"/>
      <c r="C1" s="43"/>
      <c r="D1" s="43"/>
      <c r="E1" s="43"/>
    </row>
    <row r="2" spans="1:10" ht="32" customHeight="1">
      <c r="A2" s="44" t="s">
        <v>300</v>
      </c>
      <c r="B2" s="44"/>
      <c r="C2" s="44"/>
      <c r="D2" s="44"/>
      <c r="E2" s="44"/>
      <c r="F2" s="48" t="s">
        <v>21</v>
      </c>
    </row>
    <row r="3" spans="1:10" ht="32" customHeight="1">
      <c r="A3" t="s">
        <v>49</v>
      </c>
      <c r="B3" s="42" t="s">
        <v>431</v>
      </c>
      <c r="C3" s="42"/>
      <c r="D3" s="42"/>
      <c r="F3" s="5" t="s">
        <v>2</v>
      </c>
      <c r="G3" s="5" t="s">
        <v>3</v>
      </c>
      <c r="H3" s="5" t="s">
        <v>48</v>
      </c>
      <c r="I3" s="19" t="s">
        <v>242</v>
      </c>
    </row>
    <row r="4" spans="1:10" ht="32" customHeight="1">
      <c r="A4" t="s">
        <v>7</v>
      </c>
      <c r="B4" s="4"/>
      <c r="C4" s="4"/>
      <c r="D4" s="17" t="s">
        <v>433</v>
      </c>
      <c r="F4" s="6" t="s">
        <v>23</v>
      </c>
      <c r="G4" s="7" t="str">
        <f>_xlfn.XLOOKUP($F4,Properties!$3:$3,Properties!$2:$2,,0)</f>
        <v>samlet vekt av bygge- og anleggsavfall</v>
      </c>
      <c r="H4" s="7" t="str">
        <f>_xlfn.XLOOKUP($F4,Properties!$3:$3,Properties!$1:$1,,0)</f>
        <v>06941b9c-7bf2-4ff3-ac2a-f157c597adba</v>
      </c>
      <c r="I4" s="33"/>
    </row>
    <row r="5" spans="1:10" ht="32" customHeight="1">
      <c r="A5"/>
      <c r="B5"/>
      <c r="C5"/>
      <c r="D5" s="18"/>
      <c r="F5" s="6" t="s">
        <v>298</v>
      </c>
      <c r="G5" s="7" t="str">
        <f>_xlfn.XLOOKUP($F5,Properties!$3:$3,Properties!$2:$2,,0)</f>
        <v>samlet vekt av sortert bygge- og anleggsavfall</v>
      </c>
      <c r="H5" s="7" t="str">
        <f>_xlfn.XLOOKUP($F5,Properties!$3:$3,Properties!$1:$1,,0)</f>
        <v>307a024e-7406-4a54-9e4c-c7707bcd0d46</v>
      </c>
      <c r="I5" s="34"/>
    </row>
    <row r="6" spans="1:10" ht="32" customHeight="1">
      <c r="A6" s="41" t="s">
        <v>5</v>
      </c>
      <c r="B6" s="41"/>
      <c r="C6" s="41"/>
      <c r="D6" s="41"/>
      <c r="F6" s="6" t="s">
        <v>22</v>
      </c>
      <c r="G6" s="7" t="str">
        <f>_xlfn.XLOOKUP($F6,Properties!$3:$3,Properties!$2:$2,,0)</f>
        <v>samlet vekt av sortert avfall dividert på samlet vekt av avfall</v>
      </c>
      <c r="H6" s="7" t="str">
        <f>_xlfn.XLOOKUP($F6,Properties!$3:$3,Properties!$1:$1,,0)</f>
        <v>5ba13a20-813a-41b7-b521-e226716cd591</v>
      </c>
      <c r="I6" s="38"/>
    </row>
    <row r="7" spans="1:10" ht="32" customHeight="1">
      <c r="A7" s="25" t="s">
        <v>77</v>
      </c>
      <c r="B7"/>
      <c r="C7"/>
      <c r="D7" s="18"/>
      <c r="F7" s="6" t="s">
        <v>299</v>
      </c>
      <c r="G7" s="7" t="str">
        <f>_xlfn.XLOOKUP($F7,Properties!$3:$3,Properties!$2:$2,,0)</f>
        <v>samlet vekt av bygge- og anleggsavfall per kvadratmeter bruksareal (BRA)</v>
      </c>
      <c r="H7" s="7" t="str">
        <f>_xlfn.XLOOKUP($F7,Properties!$3:$3,Properties!$1:$1,,0)</f>
        <v>1a024f45-bd2f-425f-bd33-22bef547e278</v>
      </c>
      <c r="I7" s="33"/>
    </row>
    <row r="8" spans="1:10" ht="32" customHeight="1">
      <c r="A8" s="5" t="s">
        <v>2</v>
      </c>
      <c r="B8" s="5" t="s">
        <v>3</v>
      </c>
      <c r="C8" s="5" t="s">
        <v>48</v>
      </c>
      <c r="D8" s="19" t="s">
        <v>1</v>
      </c>
      <c r="F8" s="6" t="s">
        <v>24</v>
      </c>
      <c r="G8" s="7" t="str">
        <f>_xlfn.XLOOKUP($F8,Properties!$3:$3,Properties!$2:$2,,0)</f>
        <v>vekt av bygge- og anleggsavfall som ikke er sortert eller levert</v>
      </c>
      <c r="H8" s="7" t="str">
        <f>_xlfn.XLOOKUP($F8,Properties!$3:$3,Properties!$1:$1,,0)</f>
        <v>aa3ea9d7-0cb9-496b-a2f9-c176f857b2b0</v>
      </c>
      <c r="I8" s="37"/>
    </row>
    <row r="9" spans="1:10" ht="32" customHeight="1">
      <c r="A9" s="6" t="s">
        <v>14</v>
      </c>
      <c r="B9" s="7" t="str">
        <f>_xlfn.XLOOKUP($A9,Properties!$3:$3,Properties!$2:$2,,0)</f>
        <v>egennavn for et prosjekt</v>
      </c>
      <c r="C9" s="7" t="str">
        <f>_xlfn.XLOOKUP($A9,Properties!$3:$3,Properties!$1:$1,,0)</f>
        <v>cefc15b7-a94b-47cb-abdc-4efe13d44a40</v>
      </c>
      <c r="D9" s="36"/>
    </row>
    <row r="10" spans="1:10" s="15" customFormat="1" ht="36" customHeight="1">
      <c r="A10" s="6" t="s">
        <v>246</v>
      </c>
      <c r="B10" s="7" t="str">
        <f>_xlfn.XLOOKUP($A10,Properties!$3:$3,Properties!$2:$2,,0)</f>
        <v>unik alfanumerisk identifikasjon av et prosjekt brukt internt i en virksomhet</v>
      </c>
      <c r="C10" s="7" t="str">
        <f>_xlfn.XLOOKUP(A10,Properties!$3:$3,Properties!$1:$1,,0)</f>
        <v>2e1b05fc-fb9a-4abe-bf19-780e67347793</v>
      </c>
      <c r="D10" s="36"/>
      <c r="F10" s="48" t="s">
        <v>442</v>
      </c>
      <c r="G10" s="49" t="str">
        <f>_xlfn.XLOOKUP("avfallsmengde",Properties!$3:$3,Properties!$2:$2,,0)</f>
        <v>vekt av bygge- og anleggsavfall for en gitt avfallsklasse, disponeringsmåte eller fraksjon</v>
      </c>
      <c r="H10" s="49" t="str">
        <f>_xlfn.XLOOKUP("avfallsmengde",Properties!$3:$3,Properties!$1:$1,,0)</f>
        <v>b1dc39e2-f55e-4935-af95-8c2dd8932155</v>
      </c>
      <c r="I10" s="10"/>
    </row>
    <row r="11" spans="1:10" s="15" customFormat="1" ht="36" customHeight="1">
      <c r="A11" s="6" t="s">
        <v>8</v>
      </c>
      <c r="B11" s="7" t="str">
        <f>_xlfn.XLOOKUP($A11,Properties!$3:$3,Properties!$2:$2,,0)</f>
        <v>unikt identifikasjonsnummer for et søknadspliktig tiltak etter plan- og bygningsloven</v>
      </c>
      <c r="C11" s="7" t="str">
        <f>_xlfn.XLOOKUP(A11,Properties!$3:$3,Properties!$1:$1,,0)</f>
        <v>4a9fed0a-c692-4fed-beca-5bb19d178c7b</v>
      </c>
      <c r="D11" s="36"/>
      <c r="F11" s="46" t="s">
        <v>18</v>
      </c>
      <c r="G11" s="7" t="str">
        <f>_xlfn.XLOOKUP($F11,Properties!$3:$3,Properties!$2:$2,,0)</f>
        <v>hovedkategorier av avfall</v>
      </c>
      <c r="H11" s="7" t="str">
        <f>_xlfn.XLOOKUP($F11,Properties!$3:$3,Properties!$1:$1,,0)</f>
        <v>8089374a-2fdc-4dbd-9c3c-43dc0134175c</v>
      </c>
      <c r="I11" s="19" t="s">
        <v>241</v>
      </c>
    </row>
    <row r="12" spans="1:10" s="15" customFormat="1" ht="36" customHeight="1">
      <c r="A12" s="6" t="s">
        <v>247</v>
      </c>
      <c r="B12" s="7" t="str">
        <f>_xlfn.XLOOKUP($A12,Properties!$3:$3,Properties!$2:$2,,0)</f>
        <v>betegnelse av type søknadspliktig tiltak etter plan- og bygningsloven</v>
      </c>
      <c r="C12" s="7" t="str">
        <f>_xlfn.XLOOKUP(A12,Properties!$3:$3,Properties!$1:$1,,0)</f>
        <v>293000c0-bcdf-4bf2-a152-767e4e33b4a4</v>
      </c>
      <c r="D12" s="36"/>
      <c r="F12" s="6" t="s">
        <v>40</v>
      </c>
      <c r="G12" s="7" t="str">
        <f>_xlfn.XLOOKUP($F12,Values!$A:$A,Values!B:B)</f>
        <v>ordinaertAvfall</v>
      </c>
      <c r="H12" s="7" t="str">
        <f>_xlfn.XLOOKUP($F12,Values!$A:$A,Values!C:C)</f>
        <v>03b50646-9607-4ada-a4db-4912dabffe29</v>
      </c>
      <c r="I12" s="34"/>
    </row>
    <row r="13" spans="1:10" s="15" customFormat="1" ht="36" customHeight="1">
      <c r="A13" s="6" t="s">
        <v>248</v>
      </c>
      <c r="B13" s="7" t="str">
        <f>_xlfn.XLOOKUP($A13,Properties!$3:$3,Properties!$2:$2,,0)</f>
        <v>organisasjonsnummer for virksomheten som står ansvarlig for å sende inn informasjonen i en registreringsløsning</v>
      </c>
      <c r="C13" s="7" t="str">
        <f>_xlfn.XLOOKUP(A13,Properties!$3:$3,Properties!$1:$1,,0)</f>
        <v>ae1c1222-6d1f-4e80-b37c-a857b624a27d</v>
      </c>
      <c r="D13" s="36"/>
      <c r="F13" s="6" t="s">
        <v>41</v>
      </c>
      <c r="G13" s="7" t="str">
        <f>_xlfn.XLOOKUP($F13,Values!$A:$A,Values!B:B)</f>
        <v>blandetAvfall</v>
      </c>
      <c r="H13" s="7" t="str">
        <f>_xlfn.XLOOKUP($F13,Values!$A:$A,Values!C:C)</f>
        <v>09901c94-232f-4b3d-846a-6b59f261ae7c</v>
      </c>
      <c r="I13" s="34"/>
    </row>
    <row r="14" spans="1:10" s="15" customFormat="1" ht="36" customHeight="1">
      <c r="A14" s="6" t="s">
        <v>15</v>
      </c>
      <c r="B14" s="7" t="str">
        <f>_xlfn.XLOOKUP($A14,Properties!$3:$3,Properties!$2:$2,,0)</f>
        <v>for- og etternavn på personen som sender inn informasjonen i en registreringsløsning</v>
      </c>
      <c r="C14" s="7" t="str">
        <f>_xlfn.XLOOKUP(A14,Properties!$3:$3,Properties!$1:$1,,0)</f>
        <v>e3088794-322b-42a9-8620-dbc2904be119</v>
      </c>
      <c r="D14" s="36"/>
      <c r="F14" s="16" t="s">
        <v>42</v>
      </c>
      <c r="G14" s="7" t="str">
        <f>_xlfn.XLOOKUP($F14,Values!$A:$A,Values!B:B)</f>
        <v>farligAvfall</v>
      </c>
      <c r="H14" s="7" t="str">
        <f>_xlfn.XLOOKUP($F14,Values!$A:$A,Values!C:C)</f>
        <v>c0ded7be-f35a-4da1-b690-7d80b7b52177</v>
      </c>
      <c r="I14" s="34"/>
      <c r="J14" s="30"/>
    </row>
    <row r="15" spans="1:10" s="15" customFormat="1" ht="36" customHeight="1">
      <c r="A15" s="6" t="s">
        <v>9</v>
      </c>
      <c r="B15" s="7" t="str">
        <f>_xlfn.XLOOKUP($A15,Properties!$3:$3,Properties!$2:$2,,0)</f>
        <v>firesifret kode for en norsk kommune</v>
      </c>
      <c r="C15" s="7" t="str">
        <f>_xlfn.XLOOKUP(A15,Properties!$3:$3,Properties!$1:$1,,0)</f>
        <v>fdb58a26-7074-4060-962c-b60a23218fe5</v>
      </c>
      <c r="D15" s="36"/>
      <c r="F15" s="47"/>
      <c r="G15" s="45"/>
      <c r="H15" s="45"/>
      <c r="I15" s="10"/>
      <c r="J15" s="30"/>
    </row>
    <row r="16" spans="1:10" ht="36" customHeight="1">
      <c r="A16" s="16" t="s">
        <v>10</v>
      </c>
      <c r="B16" s="7" t="str">
        <f>_xlfn.XLOOKUP($A16,Properties!$3:$3,Properties!$2:$2,,0)</f>
        <v>betegnelse av gammel eller opprinnelig fast eiendom (gård eller hovedbøl) i en kommune i Norge</v>
      </c>
      <c r="C16" s="7" t="str">
        <f>_xlfn.XLOOKUP(A16,Properties!$3:$3,Properties!$1:$1,,0)</f>
        <v>402a131c-a448-4781-95ac-eb1c4c88cc33</v>
      </c>
      <c r="D16" s="36"/>
      <c r="F16" s="46" t="s">
        <v>20</v>
      </c>
      <c r="G16" s="7" t="str">
        <f>_xlfn.XLOOKUP($F16,Properties!$3:$3,Properties!$2:$2,,0)</f>
        <v>måter å levere/disponere bygge- og anleggsavfall</v>
      </c>
      <c r="H16" s="7" t="str">
        <f>_xlfn.XLOOKUP($F16,Properties!$3:$3,Properties!$1:$1,,0)</f>
        <v>4693bf24-64d3-4b18-b3eb-2f6c4915f172</v>
      </c>
      <c r="I16" s="19" t="s">
        <v>241</v>
      </c>
      <c r="J16" s="30"/>
    </row>
    <row r="17" spans="1:10" ht="36" customHeight="1">
      <c r="A17" s="6" t="s">
        <v>11</v>
      </c>
      <c r="B17" s="7" t="str">
        <f>_xlfn.XLOOKUP($A17,Properties!$3:$3,Properties!$2:$2,,0)</f>
        <v>betegnelse av fast eiendom fradelt fra en gammel eller opprinnelig eiendom (gård eller hovedbøl) i en kommune i Norge</v>
      </c>
      <c r="C17" s="7" t="str">
        <f>_xlfn.XLOOKUP(A17,Properties!$3:$3,Properties!$1:$1,,0)</f>
        <v>564f2ccd-b7b9-497e-9bc0-4bed1401669e</v>
      </c>
      <c r="D17" s="36"/>
      <c r="F17" s="6" t="s">
        <v>57</v>
      </c>
      <c r="G17" s="7" t="str">
        <f>_xlfn.XLOOKUP($F17,Values!$A:$A,Values!B:B)</f>
        <v>ombrukDirekte</v>
      </c>
      <c r="H17" s="7" t="str">
        <f>_xlfn.XLOOKUP($F17,Values!$A:$A,Values!C:C)</f>
        <v>0bc0221b-1756-44da-9cef-47ff6b9caa7a</v>
      </c>
      <c r="I17" s="34"/>
      <c r="J17" s="30"/>
    </row>
    <row r="18" spans="1:10" ht="36" customHeight="1">
      <c r="A18" s="6" t="s">
        <v>12</v>
      </c>
      <c r="B18" s="7" t="str">
        <f>_xlfn.XLOOKUP($A18,Properties!$3:$3,Properties!$2:$2,,0)</f>
        <v>betegnelse av en seksjonert fast eiendom i en kommune i Norge</v>
      </c>
      <c r="C18" s="7" t="str">
        <f>_xlfn.XLOOKUP(A18,Properties!$3:$3,Properties!$1:$1,,0)</f>
        <v>317eb5b9-4461-45bd-b0ed-0807fffe5d3f</v>
      </c>
      <c r="D18" s="36"/>
      <c r="F18" s="6" t="s">
        <v>60</v>
      </c>
      <c r="G18" s="7" t="str">
        <f>_xlfn.XLOOKUP($F18,Values!$A:$A,Values!B:B)</f>
        <v>ombrukForberedelse</v>
      </c>
      <c r="H18" s="7" t="str">
        <f>_xlfn.XLOOKUP($F18,Values!$A:$A,Values!C:C)</f>
        <v>a0a8364e-8166-4893-9aee-cc1e90a76bfb</v>
      </c>
      <c r="I18" s="34"/>
      <c r="J18" s="30"/>
    </row>
    <row r="19" spans="1:10" ht="36" customHeight="1">
      <c r="A19" s="6" t="s">
        <v>13</v>
      </c>
      <c r="B19" s="7" t="str">
        <f>_xlfn.XLOOKUP($A19,Properties!$3:$3,Properties!$2:$2,,0)</f>
        <v>bruttoareal fratrukket arealet av yttervegger</v>
      </c>
      <c r="C19" s="7" t="str">
        <f>_xlfn.XLOOKUP(A19,Properties!$3:$3,Properties!$1:$1,,0)</f>
        <v>3bbad75b-2fd4-4f76-86e1-c727700a792f</v>
      </c>
      <c r="D19" s="36"/>
      <c r="F19" s="16" t="s">
        <v>58</v>
      </c>
      <c r="G19" s="7" t="str">
        <f>_xlfn.XLOOKUP($F19,Values!$A:$A,Values!B:B)</f>
        <v>direkteFormaal</v>
      </c>
      <c r="H19" s="7" t="str">
        <f>_xlfn.XLOOKUP($F19,Values!$A:$A,Values!C:C)</f>
        <v>4d0e4eb0-b59a-4e6c-b198-c26e4c557a6e</v>
      </c>
      <c r="I19" s="34"/>
      <c r="J19" s="30"/>
    </row>
    <row r="20" spans="1:10" ht="36" customHeight="1">
      <c r="A20" s="6" t="s">
        <v>249</v>
      </c>
      <c r="B20" s="7" t="str">
        <f>_xlfn.XLOOKUP($A20,Properties!$3:$3,Properties!$2:$2,,0)</f>
        <v>året byggverket ble ferdigstilt</v>
      </c>
      <c r="C20" s="7" t="str">
        <f>_xlfn.XLOOKUP(A20,Properties!$3:$3,Properties!$1:$1,,0)</f>
        <v>a54a7217-00c6-47eb-934e-a7ab71c10690</v>
      </c>
      <c r="D20" s="36"/>
      <c r="F20" s="6" t="s">
        <v>61</v>
      </c>
      <c r="G20" s="7" t="str">
        <f>_xlfn.XLOOKUP($F20,Values!$A:$A,Values!B:B)</f>
        <v>direkteAnnen</v>
      </c>
      <c r="H20" s="7" t="str">
        <f>_xlfn.XLOOKUP($F20,Values!$A:$A,Values!C:C)</f>
        <v>987967aa-ce55-4103-8970-ef1cf0e33d05</v>
      </c>
      <c r="I20" s="34"/>
      <c r="J20" s="30"/>
    </row>
    <row r="21" spans="1:10" ht="36" customHeight="1">
      <c r="A21" s="6" t="s">
        <v>250</v>
      </c>
      <c r="B21" s="7" t="str">
        <f>_xlfn.XLOOKUP($A21,Properties!$3:$3,Properties!$2:$2,,0)</f>
        <v>tiåret byggingen av byggverket antas å ha skjedd</v>
      </c>
      <c r="C21" s="7" t="str">
        <f>_xlfn.XLOOKUP(A21,Properties!$3:$3,Properties!$1:$1,,0)</f>
        <v>03315545-0178-471d-ae91-e119cd8f5b1d</v>
      </c>
      <c r="D21" s="36"/>
      <c r="F21" s="31" t="s">
        <v>59</v>
      </c>
      <c r="G21" s="32" t="str">
        <f>_xlfn.XLOOKUP($F21,Values!$A:$A,Values!B:B)</f>
        <v>godkjentMottak</v>
      </c>
      <c r="H21" s="32" t="str">
        <f>_xlfn.XLOOKUP($F21,Values!$A:$A,Values!C:C)</f>
        <v>e454367a-4276-4bce-a1f1-c8209e327124</v>
      </c>
      <c r="I21" s="35"/>
    </row>
    <row r="22" spans="1:10" ht="36" customHeight="1">
      <c r="F22" s="28"/>
      <c r="G22" s="29"/>
      <c r="H22" s="29"/>
      <c r="I22" s="30"/>
    </row>
    <row r="23" spans="1:10" ht="36" customHeight="1">
      <c r="F23" s="28"/>
      <c r="G23" s="29"/>
      <c r="H23" s="29"/>
      <c r="I23" s="30"/>
    </row>
    <row r="24" spans="1:10">
      <c r="F24" s="28"/>
      <c r="G24" s="29"/>
      <c r="H24" s="29"/>
      <c r="I24" s="30"/>
    </row>
    <row r="25" spans="1:10">
      <c r="F25" s="28"/>
      <c r="G25" s="29"/>
      <c r="H25" s="29"/>
      <c r="I25" s="30"/>
    </row>
    <row r="26" spans="1:10">
      <c r="F26" s="28"/>
      <c r="G26" s="29"/>
      <c r="H26" s="29"/>
      <c r="I26" s="30"/>
    </row>
  </sheetData>
  <sheetProtection formatCells="0" formatColumns="0" formatRows="0" sort="0" autoFilter="0" pivotTables="0"/>
  <mergeCells count="2">
    <mergeCell ref="A6:D6"/>
    <mergeCell ref="B3:D3"/>
  </mergeCells>
  <conditionalFormatting sqref="I22:I26">
    <cfRule type="notContainsBlanks" dxfId="1" priority="2">
      <formula>LEN(TRIM(I22))&gt;0</formula>
    </cfRule>
  </conditionalFormatting>
  <conditionalFormatting sqref="J14:J20">
    <cfRule type="notContainsBlanks" dxfId="0" priority="1">
      <formula>LEN(TRIM(J14))&gt;0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5536-9F0E-6E4F-8D4B-73C537B44741}">
  <sheetPr codeName="Sheet2"/>
  <dimension ref="A1:W43"/>
  <sheetViews>
    <sheetView topLeftCell="B1" zoomScaleNormal="100" workbookViewId="0">
      <selection activeCell="C4" sqref="C4"/>
    </sheetView>
  </sheetViews>
  <sheetFormatPr baseColWidth="10" defaultRowHeight="16" outlineLevelRow="1" outlineLevelCol="1"/>
  <cols>
    <col min="1" max="1" width="15" style="1" hidden="1" customWidth="1" outlineLevel="1"/>
    <col min="2" max="2" width="26.6640625" style="1" customWidth="1" collapsed="1"/>
    <col min="3" max="3" width="26.6640625" style="1" customWidth="1"/>
    <col min="4" max="4" width="25.5" style="1" customWidth="1"/>
    <col min="5" max="6" width="26.6640625" style="1" customWidth="1"/>
    <col min="7" max="16384" width="10.83203125" style="1"/>
  </cols>
  <sheetData>
    <row r="1" spans="1:23" ht="31" customHeight="1">
      <c r="B1" s="2" t="s">
        <v>245</v>
      </c>
      <c r="C1" s="2"/>
      <c r="D1" s="3"/>
    </row>
    <row r="2" spans="1:23" s="9" customFormat="1" ht="41" customHeight="1">
      <c r="B2" s="22" t="s">
        <v>16</v>
      </c>
      <c r="C2" s="22"/>
      <c r="D2" s="12"/>
    </row>
    <row r="3" spans="1:23">
      <c r="B3" t="s">
        <v>49</v>
      </c>
      <c r="C3" s="13" t="s">
        <v>432</v>
      </c>
      <c r="D3" s="3"/>
    </row>
    <row r="4" spans="1:23">
      <c r="B4" t="s">
        <v>7</v>
      </c>
      <c r="C4" s="17" t="s">
        <v>433</v>
      </c>
      <c r="D4" s="3"/>
    </row>
    <row r="5" spans="1:23">
      <c r="B5"/>
      <c r="C5" s="13"/>
      <c r="D5" s="3"/>
    </row>
    <row r="6" spans="1:23" ht="41" customHeight="1">
      <c r="B6" s="41" t="s">
        <v>5</v>
      </c>
      <c r="C6" s="41"/>
      <c r="D6" s="41"/>
      <c r="E6" s="41"/>
      <c r="F6" s="41"/>
    </row>
    <row r="7" spans="1:23" s="11" customFormat="1" ht="20">
      <c r="A7" s="14"/>
      <c r="B7" s="8" t="s">
        <v>4</v>
      </c>
      <c r="C7" s="14"/>
      <c r="D7" s="14"/>
    </row>
    <row r="8" spans="1:23" s="11" customFormat="1" ht="34" outlineLevel="1">
      <c r="A8" s="20" t="s">
        <v>50</v>
      </c>
      <c r="B8" s="21" t="str">
        <f>_xlfn.XLOOKUP(B$10,Properties!$3:$3,Properties!$1:$1,,0)</f>
        <v>8089374a-2fdc-4dbd-9c3c-43dc0134175c</v>
      </c>
      <c r="C8" s="21" t="str">
        <f>_xlfn.XLOOKUP(C$10,Properties!$3:$3,Properties!$1:$1,,0)</f>
        <v>5df5a7c6-e517-4b19-baac-cb3662f03acc</v>
      </c>
      <c r="D8" s="21" t="str">
        <f>_xlfn.XLOOKUP(D$10,Properties!$3:$3,Properties!$1:$1,,0)</f>
        <v>b1dc39e2-f55e-4935-af95-8c2dd8932155</v>
      </c>
      <c r="E8" s="21" t="str">
        <f>_xlfn.XLOOKUP(E$10,Properties!$3:$3,Properties!$1:$1,,0)</f>
        <v>71bc8aaa-4d32-4f3f-9fb1-0c67d7f36116</v>
      </c>
      <c r="F8" s="21" t="str">
        <f>_xlfn.XLOOKUP(F$10,Properties!$3:$3,Properties!$1:$1,,0)</f>
        <v>4693bf24-64d3-4b18-b3eb-2f6c4915f172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s="40" customFormat="1" ht="68" outlineLevel="1">
      <c r="A9" s="26" t="s">
        <v>6</v>
      </c>
      <c r="B9" s="21" t="str">
        <f>_xlfn.XLOOKUP(B$10,Properties!$3:$3,Properties!$2:$2,,0)</f>
        <v>hovedkategorier av avfall</v>
      </c>
      <c r="C9" s="21" t="str">
        <f>_xlfn.XLOOKUP(C$10,Properties!$3:$3,Properties!$2:$2,,0)</f>
        <v>fraksjoner inndelt i avfallskoder etter Norsk standard (NS) 9431:2011</v>
      </c>
      <c r="D9" s="21" t="str">
        <f>_xlfn.XLOOKUP(D$10,Properties!$3:$3,Properties!$2:$2,,0)</f>
        <v>vekt av bygge- og anleggsavfall for en gitt avfallsklasse, disponeringsmåte eller fraksjon</v>
      </c>
      <c r="E9" s="21" t="str">
        <f>_xlfn.XLOOKUP(E$10,Properties!$3:$3,Properties!$2:$2,,0)</f>
        <v>offentlig godkjent mottak for levering av avfall i Norge</v>
      </c>
      <c r="F9" s="21" t="str">
        <f>_xlfn.XLOOKUP(F$10,Properties!$3:$3,Properties!$2:$2,,0)</f>
        <v>måter å levere/disponere bygge- og anleggsavfall</v>
      </c>
    </row>
    <row r="10" spans="1:23" ht="32" customHeight="1">
      <c r="A10" s="27" t="s">
        <v>17</v>
      </c>
      <c r="B10" s="23" t="s">
        <v>18</v>
      </c>
      <c r="C10" s="23" t="s">
        <v>19</v>
      </c>
      <c r="D10" s="23" t="s">
        <v>302</v>
      </c>
      <c r="E10" s="23" t="s">
        <v>303</v>
      </c>
      <c r="F10" s="23" t="s">
        <v>20</v>
      </c>
    </row>
    <row r="11" spans="1:23">
      <c r="A11"/>
      <c r="B11" s="24"/>
      <c r="C11" s="24"/>
      <c r="D11" s="24"/>
      <c r="E11" s="24"/>
      <c r="F11" s="24"/>
    </row>
    <row r="16" spans="1:23">
      <c r="D16" s="10"/>
    </row>
    <row r="17" spans="4:4">
      <c r="D17" s="10"/>
    </row>
    <row r="18" spans="4:4">
      <c r="D18" s="10"/>
    </row>
    <row r="19" spans="4:4">
      <c r="D19" s="10"/>
    </row>
    <row r="20" spans="4:4">
      <c r="D20" s="10"/>
    </row>
    <row r="21" spans="4:4">
      <c r="D21" s="10"/>
    </row>
    <row r="22" spans="4:4">
      <c r="D22" s="10"/>
    </row>
    <row r="23" spans="4:4">
      <c r="D23" s="10"/>
    </row>
    <row r="24" spans="4:4">
      <c r="D24" s="10"/>
    </row>
    <row r="25" spans="4:4">
      <c r="D25" s="10"/>
    </row>
    <row r="26" spans="4:4">
      <c r="D26" s="10"/>
    </row>
    <row r="27" spans="4:4">
      <c r="D27" s="10"/>
    </row>
    <row r="28" spans="4:4">
      <c r="D28" s="10"/>
    </row>
    <row r="29" spans="4:4">
      <c r="D29" s="10"/>
    </row>
    <row r="30" spans="4:4">
      <c r="D30" s="10"/>
    </row>
    <row r="31" spans="4:4">
      <c r="D31" s="10"/>
    </row>
    <row r="32" spans="4:4">
      <c r="D32" s="10"/>
    </row>
    <row r="33" spans="4:4">
      <c r="D33" s="10"/>
    </row>
    <row r="34" spans="4:4">
      <c r="D34" s="10"/>
    </row>
    <row r="35" spans="4:4">
      <c r="D35" s="10"/>
    </row>
    <row r="36" spans="4:4">
      <c r="D36" s="10"/>
    </row>
    <row r="37" spans="4:4">
      <c r="D37" s="10"/>
    </row>
    <row r="38" spans="4:4">
      <c r="D38" s="10"/>
    </row>
    <row r="39" spans="4:4">
      <c r="D39" s="10"/>
    </row>
    <row r="40" spans="4:4">
      <c r="D40" s="10"/>
    </row>
    <row r="41" spans="4:4">
      <c r="D41" s="10"/>
    </row>
    <row r="42" spans="4:4">
      <c r="D42" s="10"/>
    </row>
    <row r="43" spans="4:4">
      <c r="D43" s="10"/>
    </row>
  </sheetData>
  <sheetProtection formatCells="0" formatColumns="0" formatRows="0" insertRows="0" deleteRows="0" sort="0" autoFilter="0" pivotTables="0"/>
  <mergeCells count="1">
    <mergeCell ref="B6:F6"/>
  </mergeCells>
  <phoneticPr fontId="2" type="noConversion"/>
  <pageMargins left="0.7" right="0.7" top="0.75" bottom="0.75" header="0.3" footer="0.3"/>
  <pageSetup paperSize="9" orientation="landscape" horizontalDpi="0" verticalDpi="0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24AB1C7-04D4-0541-BAC6-71645B2232D0}">
          <x14:formula1>
            <xm:f>OFFSET(Properties!X$3,1,0,COUNTA(Properties!X:X)-3,1)</xm:f>
          </x14:formula1>
          <xm:sqref>F11</xm:sqref>
        </x14:dataValidation>
        <x14:dataValidation type="list" allowBlank="1" showInputMessage="1" showErrorMessage="1" xr:uid="{36E70455-BE1F-084A-855E-18C44A078929}">
          <x14:formula1>
            <xm:f>OFFSET(Properties!U$3,1,0,COUNTA(Properties!U:U)-3,1)</xm:f>
          </x14:formula1>
          <xm:sqref>B11:C11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6984-EAA5-FB43-92A7-968AE46099C7}">
  <sheetPr codeName="Sheet3"/>
  <dimension ref="A1:Y85"/>
  <sheetViews>
    <sheetView workbookViewId="0">
      <selection activeCell="A92" sqref="A92:A149"/>
    </sheetView>
  </sheetViews>
  <sheetFormatPr baseColWidth="10" defaultRowHeight="16"/>
  <sheetData>
    <row r="1" spans="1:25" s="51" customFormat="1" ht="85">
      <c r="A1" s="50" t="s">
        <v>251</v>
      </c>
      <c r="B1" s="50" t="s">
        <v>252</v>
      </c>
      <c r="C1" s="50" t="s">
        <v>256</v>
      </c>
      <c r="D1" s="50" t="s">
        <v>257</v>
      </c>
      <c r="E1" s="50" t="s">
        <v>258</v>
      </c>
      <c r="F1" s="50" t="s">
        <v>259</v>
      </c>
      <c r="G1" s="50" t="s">
        <v>260</v>
      </c>
      <c r="H1" s="50" t="s">
        <v>261</v>
      </c>
      <c r="I1" s="50" t="s">
        <v>262</v>
      </c>
      <c r="J1" s="50" t="s">
        <v>263</v>
      </c>
      <c r="K1" s="50" t="s">
        <v>275</v>
      </c>
      <c r="L1" s="50" t="s">
        <v>276</v>
      </c>
      <c r="M1" s="50" t="s">
        <v>277</v>
      </c>
      <c r="N1" s="50" t="s">
        <v>283</v>
      </c>
      <c r="O1" s="50" t="s">
        <v>285</v>
      </c>
      <c r="P1" s="50" t="s">
        <v>287</v>
      </c>
      <c r="Q1" s="50" t="s">
        <v>289</v>
      </c>
      <c r="R1" s="50" t="s">
        <v>292</v>
      </c>
      <c r="S1" s="50" t="s">
        <v>294</v>
      </c>
      <c r="T1" s="50" t="s">
        <v>440</v>
      </c>
      <c r="U1" s="50" t="s">
        <v>438</v>
      </c>
      <c r="V1" s="50" t="s">
        <v>437</v>
      </c>
      <c r="W1" s="50" t="s">
        <v>295</v>
      </c>
      <c r="X1" s="51" t="s">
        <v>434</v>
      </c>
    </row>
    <row r="2" spans="1:25" ht="221">
      <c r="A2" s="39" t="s">
        <v>253</v>
      </c>
      <c r="B2" s="39" t="s">
        <v>254</v>
      </c>
      <c r="C2" s="39" t="s">
        <v>264</v>
      </c>
      <c r="D2" s="39" t="s">
        <v>265</v>
      </c>
      <c r="E2" s="39" t="s">
        <v>266</v>
      </c>
      <c r="F2" s="39" t="s">
        <v>267</v>
      </c>
      <c r="G2" s="39" t="s">
        <v>268</v>
      </c>
      <c r="H2" s="39" t="s">
        <v>269</v>
      </c>
      <c r="I2" s="39" t="s">
        <v>270</v>
      </c>
      <c r="J2" s="39" t="s">
        <v>271</v>
      </c>
      <c r="K2" s="39" t="s">
        <v>278</v>
      </c>
      <c r="L2" s="39" t="s">
        <v>279</v>
      </c>
      <c r="M2" s="39" t="s">
        <v>280</v>
      </c>
      <c r="N2" s="39" t="s">
        <v>284</v>
      </c>
      <c r="O2" s="39" t="s">
        <v>286</v>
      </c>
      <c r="P2" s="39" t="s">
        <v>288</v>
      </c>
      <c r="Q2" s="39" t="s">
        <v>290</v>
      </c>
      <c r="R2" s="39" t="s">
        <v>291</v>
      </c>
      <c r="S2" s="39" t="s">
        <v>293</v>
      </c>
      <c r="T2" s="39" t="s">
        <v>441</v>
      </c>
      <c r="U2" s="39" t="s">
        <v>39</v>
      </c>
      <c r="V2" s="39" t="s">
        <v>436</v>
      </c>
      <c r="W2" s="39" t="s">
        <v>296</v>
      </c>
      <c r="X2" s="39" t="s">
        <v>435</v>
      </c>
      <c r="Y2" s="39"/>
    </row>
    <row r="3" spans="1:25" ht="85">
      <c r="A3" s="39" t="s">
        <v>30</v>
      </c>
      <c r="B3" s="39" t="s">
        <v>255</v>
      </c>
      <c r="C3" s="39" t="s">
        <v>272</v>
      </c>
      <c r="D3" s="39" t="s">
        <v>273</v>
      </c>
      <c r="E3" s="39" t="s">
        <v>274</v>
      </c>
      <c r="F3" s="39" t="s">
        <v>31</v>
      </c>
      <c r="G3" s="39" t="s">
        <v>25</v>
      </c>
      <c r="H3" s="39" t="s">
        <v>26</v>
      </c>
      <c r="I3" s="39" t="s">
        <v>27</v>
      </c>
      <c r="J3" s="39" t="s">
        <v>28</v>
      </c>
      <c r="K3" s="39" t="s">
        <v>29</v>
      </c>
      <c r="L3" s="39" t="s">
        <v>281</v>
      </c>
      <c r="M3" s="39" t="s">
        <v>282</v>
      </c>
      <c r="N3" s="39" t="s">
        <v>32</v>
      </c>
      <c r="O3" s="39" t="s">
        <v>243</v>
      </c>
      <c r="P3" s="39" t="s">
        <v>33</v>
      </c>
      <c r="Q3" s="39" t="s">
        <v>244</v>
      </c>
      <c r="R3" s="39" t="s">
        <v>34</v>
      </c>
      <c r="S3" s="39" t="s">
        <v>37</v>
      </c>
      <c r="T3" s="39" t="s">
        <v>439</v>
      </c>
      <c r="U3" s="39" t="s">
        <v>35</v>
      </c>
      <c r="V3" s="39" t="s">
        <v>36</v>
      </c>
      <c r="W3" s="39" t="s">
        <v>297</v>
      </c>
      <c r="X3" s="39" t="s">
        <v>38</v>
      </c>
      <c r="Y3" s="39"/>
    </row>
    <row r="4" spans="1:25">
      <c r="D4" t="s">
        <v>304</v>
      </c>
      <c r="M4" t="s">
        <v>417</v>
      </c>
      <c r="U4" t="s">
        <v>43</v>
      </c>
      <c r="V4" t="s">
        <v>85</v>
      </c>
      <c r="X4" t="s">
        <v>62</v>
      </c>
    </row>
    <row r="5" spans="1:25">
      <c r="D5" t="s">
        <v>305</v>
      </c>
      <c r="M5" t="s">
        <v>418</v>
      </c>
      <c r="U5" t="s">
        <v>44</v>
      </c>
      <c r="V5" t="s">
        <v>86</v>
      </c>
      <c r="X5" t="s">
        <v>65</v>
      </c>
    </row>
    <row r="6" spans="1:25">
      <c r="D6" t="s">
        <v>306</v>
      </c>
      <c r="M6" t="s">
        <v>419</v>
      </c>
      <c r="U6" t="s">
        <v>45</v>
      </c>
      <c r="V6" t="s">
        <v>78</v>
      </c>
      <c r="X6" t="s">
        <v>63</v>
      </c>
    </row>
    <row r="7" spans="1:25">
      <c r="D7" t="s">
        <v>307</v>
      </c>
      <c r="M7" t="s">
        <v>420</v>
      </c>
      <c r="V7" t="s">
        <v>79</v>
      </c>
      <c r="X7" t="s">
        <v>66</v>
      </c>
    </row>
    <row r="8" spans="1:25">
      <c r="D8" t="s">
        <v>308</v>
      </c>
      <c r="M8" t="s">
        <v>421</v>
      </c>
      <c r="V8" t="s">
        <v>87</v>
      </c>
      <c r="X8" t="s">
        <v>64</v>
      </c>
    </row>
    <row r="9" spans="1:25">
      <c r="D9" t="s">
        <v>309</v>
      </c>
      <c r="M9" t="s">
        <v>422</v>
      </c>
      <c r="V9" t="s">
        <v>88</v>
      </c>
    </row>
    <row r="10" spans="1:25">
      <c r="D10" t="s">
        <v>310</v>
      </c>
      <c r="M10" t="s">
        <v>423</v>
      </c>
      <c r="V10" t="s">
        <v>89</v>
      </c>
    </row>
    <row r="11" spans="1:25">
      <c r="D11" t="s">
        <v>311</v>
      </c>
      <c r="M11" t="s">
        <v>424</v>
      </c>
      <c r="V11" t="s">
        <v>80</v>
      </c>
    </row>
    <row r="12" spans="1:25">
      <c r="D12" t="s">
        <v>312</v>
      </c>
      <c r="M12" t="s">
        <v>425</v>
      </c>
      <c r="V12" t="s">
        <v>90</v>
      </c>
    </row>
    <row r="13" spans="1:25">
      <c r="D13" t="s">
        <v>313</v>
      </c>
      <c r="M13" t="s">
        <v>426</v>
      </c>
      <c r="V13" t="s">
        <v>91</v>
      </c>
    </row>
    <row r="14" spans="1:25">
      <c r="D14" t="s">
        <v>314</v>
      </c>
      <c r="M14" t="s">
        <v>427</v>
      </c>
      <c r="V14" t="s">
        <v>92</v>
      </c>
    </row>
    <row r="15" spans="1:25">
      <c r="D15" t="s">
        <v>315</v>
      </c>
      <c r="M15" t="s">
        <v>428</v>
      </c>
      <c r="V15" t="s">
        <v>93</v>
      </c>
    </row>
    <row r="16" spans="1:25">
      <c r="D16" t="s">
        <v>316</v>
      </c>
      <c r="M16" t="s">
        <v>429</v>
      </c>
      <c r="V16" t="s">
        <v>94</v>
      </c>
    </row>
    <row r="17" spans="4:22">
      <c r="D17" t="s">
        <v>317</v>
      </c>
      <c r="M17" t="s">
        <v>430</v>
      </c>
      <c r="V17" t="s">
        <v>95</v>
      </c>
    </row>
    <row r="18" spans="4:22">
      <c r="D18" t="s">
        <v>318</v>
      </c>
      <c r="V18" t="s">
        <v>96</v>
      </c>
    </row>
    <row r="19" spans="4:22">
      <c r="D19" t="s">
        <v>319</v>
      </c>
      <c r="V19" t="s">
        <v>97</v>
      </c>
    </row>
    <row r="20" spans="4:22">
      <c r="D20" t="s">
        <v>320</v>
      </c>
      <c r="V20" t="s">
        <v>98</v>
      </c>
    </row>
    <row r="21" spans="4:22">
      <c r="D21" t="s">
        <v>321</v>
      </c>
      <c r="V21" t="s">
        <v>99</v>
      </c>
    </row>
    <row r="22" spans="4:22">
      <c r="D22" t="s">
        <v>322</v>
      </c>
      <c r="V22" t="s">
        <v>100</v>
      </c>
    </row>
    <row r="23" spans="4:22">
      <c r="D23" t="s">
        <v>323</v>
      </c>
      <c r="V23" t="s">
        <v>101</v>
      </c>
    </row>
    <row r="24" spans="4:22">
      <c r="D24" t="s">
        <v>324</v>
      </c>
      <c r="V24" t="s">
        <v>102</v>
      </c>
    </row>
    <row r="25" spans="4:22">
      <c r="D25" t="s">
        <v>325</v>
      </c>
      <c r="V25" t="s">
        <v>103</v>
      </c>
    </row>
    <row r="26" spans="4:22">
      <c r="D26" t="s">
        <v>326</v>
      </c>
      <c r="V26" t="s">
        <v>104</v>
      </c>
    </row>
    <row r="27" spans="4:22">
      <c r="D27" t="s">
        <v>327</v>
      </c>
      <c r="V27" t="s">
        <v>105</v>
      </c>
    </row>
    <row r="28" spans="4:22">
      <c r="D28" t="s">
        <v>328</v>
      </c>
      <c r="V28" t="s">
        <v>106</v>
      </c>
    </row>
    <row r="29" spans="4:22">
      <c r="D29" t="s">
        <v>329</v>
      </c>
      <c r="V29" t="s">
        <v>107</v>
      </c>
    </row>
    <row r="30" spans="4:22">
      <c r="D30" t="s">
        <v>330</v>
      </c>
      <c r="V30" t="s">
        <v>108</v>
      </c>
    </row>
    <row r="31" spans="4:22">
      <c r="D31" t="s">
        <v>331</v>
      </c>
      <c r="V31" t="s">
        <v>109</v>
      </c>
    </row>
    <row r="32" spans="4:22">
      <c r="D32" t="s">
        <v>332</v>
      </c>
      <c r="V32" t="s">
        <v>110</v>
      </c>
    </row>
    <row r="33" spans="4:22">
      <c r="D33" t="s">
        <v>333</v>
      </c>
      <c r="V33" t="s">
        <v>111</v>
      </c>
    </row>
    <row r="34" spans="4:22">
      <c r="D34" t="s">
        <v>334</v>
      </c>
      <c r="V34" t="s">
        <v>81</v>
      </c>
    </row>
    <row r="35" spans="4:22">
      <c r="D35" t="s">
        <v>335</v>
      </c>
      <c r="V35" t="s">
        <v>112</v>
      </c>
    </row>
    <row r="36" spans="4:22">
      <c r="D36" t="s">
        <v>336</v>
      </c>
      <c r="V36" t="s">
        <v>113</v>
      </c>
    </row>
    <row r="37" spans="4:22">
      <c r="D37" t="s">
        <v>337</v>
      </c>
      <c r="V37" t="s">
        <v>114</v>
      </c>
    </row>
    <row r="38" spans="4:22">
      <c r="D38" t="s">
        <v>338</v>
      </c>
      <c r="V38" t="s">
        <v>115</v>
      </c>
    </row>
    <row r="39" spans="4:22">
      <c r="D39" t="s">
        <v>339</v>
      </c>
      <c r="V39" t="s">
        <v>116</v>
      </c>
    </row>
    <row r="40" spans="4:22">
      <c r="D40" t="s">
        <v>340</v>
      </c>
      <c r="V40" t="s">
        <v>117</v>
      </c>
    </row>
    <row r="41" spans="4:22">
      <c r="D41" t="s">
        <v>341</v>
      </c>
      <c r="V41" t="s">
        <v>118</v>
      </c>
    </row>
    <row r="42" spans="4:22">
      <c r="D42" t="s">
        <v>342</v>
      </c>
      <c r="V42" t="s">
        <v>119</v>
      </c>
    </row>
    <row r="43" spans="4:22">
      <c r="D43" t="s">
        <v>343</v>
      </c>
      <c r="V43" t="s">
        <v>120</v>
      </c>
    </row>
    <row r="44" spans="4:22">
      <c r="D44" t="s">
        <v>344</v>
      </c>
      <c r="V44" t="s">
        <v>121</v>
      </c>
    </row>
    <row r="45" spans="4:22">
      <c r="D45" t="s">
        <v>345</v>
      </c>
      <c r="V45" t="s">
        <v>122</v>
      </c>
    </row>
    <row r="46" spans="4:22">
      <c r="D46" t="s">
        <v>346</v>
      </c>
      <c r="V46" t="s">
        <v>123</v>
      </c>
    </row>
    <row r="47" spans="4:22">
      <c r="D47" t="s">
        <v>347</v>
      </c>
      <c r="V47" t="s">
        <v>124</v>
      </c>
    </row>
    <row r="48" spans="4:22">
      <c r="D48" t="s">
        <v>348</v>
      </c>
      <c r="V48" t="s">
        <v>125</v>
      </c>
    </row>
    <row r="49" spans="4:22">
      <c r="D49" t="s">
        <v>349</v>
      </c>
      <c r="V49" t="s">
        <v>126</v>
      </c>
    </row>
    <row r="50" spans="4:22">
      <c r="D50" t="s">
        <v>350</v>
      </c>
      <c r="V50" t="s">
        <v>127</v>
      </c>
    </row>
    <row r="51" spans="4:22">
      <c r="D51" t="s">
        <v>351</v>
      </c>
      <c r="V51" t="s">
        <v>128</v>
      </c>
    </row>
    <row r="52" spans="4:22">
      <c r="D52" t="s">
        <v>352</v>
      </c>
      <c r="V52" t="s">
        <v>129</v>
      </c>
    </row>
    <row r="53" spans="4:22">
      <c r="D53" t="s">
        <v>353</v>
      </c>
      <c r="V53" t="s">
        <v>130</v>
      </c>
    </row>
    <row r="54" spans="4:22">
      <c r="D54" t="s">
        <v>354</v>
      </c>
      <c r="V54" t="s">
        <v>131</v>
      </c>
    </row>
    <row r="55" spans="4:22">
      <c r="D55" t="s">
        <v>355</v>
      </c>
      <c r="V55" t="s">
        <v>132</v>
      </c>
    </row>
    <row r="56" spans="4:22">
      <c r="D56" t="s">
        <v>356</v>
      </c>
      <c r="V56" t="s">
        <v>133</v>
      </c>
    </row>
    <row r="57" spans="4:22">
      <c r="D57" t="s">
        <v>357</v>
      </c>
      <c r="V57" t="s">
        <v>134</v>
      </c>
    </row>
    <row r="58" spans="4:22">
      <c r="D58" t="s">
        <v>358</v>
      </c>
      <c r="V58" t="s">
        <v>135</v>
      </c>
    </row>
    <row r="59" spans="4:22">
      <c r="D59" t="s">
        <v>359</v>
      </c>
      <c r="V59" t="s">
        <v>136</v>
      </c>
    </row>
    <row r="60" spans="4:22">
      <c r="D60" t="s">
        <v>360</v>
      </c>
      <c r="V60" t="s">
        <v>137</v>
      </c>
    </row>
    <row r="61" spans="4:22">
      <c r="D61" t="s">
        <v>361</v>
      </c>
      <c r="V61" t="s">
        <v>138</v>
      </c>
    </row>
    <row r="62" spans="4:22">
      <c r="V62" t="s">
        <v>139</v>
      </c>
    </row>
    <row r="63" spans="4:22">
      <c r="V63" t="s">
        <v>140</v>
      </c>
    </row>
    <row r="64" spans="4:22">
      <c r="V64" t="s">
        <v>82</v>
      </c>
    </row>
    <row r="65" spans="22:22">
      <c r="V65" t="s">
        <v>141</v>
      </c>
    </row>
    <row r="66" spans="22:22">
      <c r="V66" t="s">
        <v>142</v>
      </c>
    </row>
    <row r="67" spans="22:22">
      <c r="V67" t="s">
        <v>143</v>
      </c>
    </row>
    <row r="68" spans="22:22">
      <c r="V68" t="s">
        <v>144</v>
      </c>
    </row>
    <row r="69" spans="22:22">
      <c r="V69" t="s">
        <v>83</v>
      </c>
    </row>
    <row r="70" spans="22:22">
      <c r="V70" t="s">
        <v>145</v>
      </c>
    </row>
    <row r="71" spans="22:22">
      <c r="V71" t="s">
        <v>146</v>
      </c>
    </row>
    <row r="72" spans="22:22">
      <c r="V72" t="s">
        <v>147</v>
      </c>
    </row>
    <row r="73" spans="22:22">
      <c r="V73" t="s">
        <v>0</v>
      </c>
    </row>
    <row r="74" spans="22:22">
      <c r="V74" t="s">
        <v>148</v>
      </c>
    </row>
    <row r="75" spans="22:22">
      <c r="V75" t="s">
        <v>149</v>
      </c>
    </row>
    <row r="76" spans="22:22">
      <c r="V76" t="s">
        <v>150</v>
      </c>
    </row>
    <row r="77" spans="22:22">
      <c r="V77" t="s">
        <v>151</v>
      </c>
    </row>
    <row r="78" spans="22:22">
      <c r="V78" t="s">
        <v>152</v>
      </c>
    </row>
    <row r="79" spans="22:22">
      <c r="V79" t="s">
        <v>153</v>
      </c>
    </row>
    <row r="80" spans="22:22">
      <c r="V80" t="s">
        <v>154</v>
      </c>
    </row>
    <row r="81" spans="22:22">
      <c r="V81" t="s">
        <v>84</v>
      </c>
    </row>
    <row r="82" spans="22:22">
      <c r="V82" t="s">
        <v>155</v>
      </c>
    </row>
    <row r="83" spans="22:22">
      <c r="V83" t="s">
        <v>156</v>
      </c>
    </row>
    <row r="84" spans="22:22">
      <c r="V84" t="s">
        <v>157</v>
      </c>
    </row>
    <row r="85" spans="22:22">
      <c r="V85" t="s">
        <v>158</v>
      </c>
    </row>
  </sheetData>
  <sheetProtection algorithmName="SHA-512" hashValue="jrYx8a02UW4eYn88TvIRktZwumIThgO1AyTar1wD9+KWiN4S8MenZqbZhY1cLYD5Qek6FHkRzQ9hd4KAXmHSFg==" saltValue="yhuOyWljQryNwmCzUaiQSg==" spinCount="100000" sheet="1" scenarios="1" selectLockedCells="1" selectUnlockedCells="1"/>
  <sortState xmlns:xlrd2="http://schemas.microsoft.com/office/spreadsheetml/2017/richdata2" ref="Z4:Z18">
    <sortCondition ref="Z4:Z18"/>
  </sortState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A54C-A5B0-7340-8AB0-99F980B30928}">
  <sheetPr codeName="Sheet4"/>
  <dimension ref="A1:C149"/>
  <sheetViews>
    <sheetView topLeftCell="A64" workbookViewId="0">
      <selection activeCell="A92" sqref="A92:A149"/>
    </sheetView>
  </sheetViews>
  <sheetFormatPr baseColWidth="10" defaultRowHeight="16"/>
  <cols>
    <col min="1" max="1" width="37.83203125" customWidth="1"/>
  </cols>
  <sheetData>
    <row r="1" spans="1:3">
      <c r="A1" t="s">
        <v>46</v>
      </c>
      <c r="B1" t="s">
        <v>47</v>
      </c>
      <c r="C1" t="s">
        <v>48</v>
      </c>
    </row>
    <row r="2" spans="1:3">
      <c r="A2" t="s">
        <v>43</v>
      </c>
      <c r="B2" t="s">
        <v>51</v>
      </c>
      <c r="C2" t="s">
        <v>54</v>
      </c>
    </row>
    <row r="3" spans="1:3">
      <c r="A3" t="s">
        <v>44</v>
      </c>
      <c r="B3" t="s">
        <v>52</v>
      </c>
      <c r="C3" t="s">
        <v>55</v>
      </c>
    </row>
    <row r="4" spans="1:3">
      <c r="A4" t="s">
        <v>45</v>
      </c>
      <c r="B4" t="s">
        <v>53</v>
      </c>
      <c r="C4" t="s">
        <v>56</v>
      </c>
    </row>
    <row r="5" spans="1:3">
      <c r="A5" t="s">
        <v>62</v>
      </c>
      <c r="B5" t="s">
        <v>72</v>
      </c>
      <c r="C5" t="s">
        <v>67</v>
      </c>
    </row>
    <row r="6" spans="1:3">
      <c r="A6" t="s">
        <v>65</v>
      </c>
      <c r="B6" t="s">
        <v>75</v>
      </c>
      <c r="C6" t="s">
        <v>70</v>
      </c>
    </row>
    <row r="7" spans="1:3">
      <c r="A7" t="s">
        <v>63</v>
      </c>
      <c r="B7" t="s">
        <v>73</v>
      </c>
      <c r="C7" t="s">
        <v>68</v>
      </c>
    </row>
    <row r="8" spans="1:3">
      <c r="A8" t="s">
        <v>66</v>
      </c>
      <c r="B8" t="s">
        <v>76</v>
      </c>
      <c r="C8" t="s">
        <v>71</v>
      </c>
    </row>
    <row r="9" spans="1:3">
      <c r="A9" t="s">
        <v>64</v>
      </c>
      <c r="B9" t="s">
        <v>74</v>
      </c>
      <c r="C9" t="s">
        <v>69</v>
      </c>
    </row>
    <row r="10" spans="1:3">
      <c r="A10" t="s">
        <v>85</v>
      </c>
      <c r="B10">
        <v>1911</v>
      </c>
      <c r="C10" t="s">
        <v>159</v>
      </c>
    </row>
    <row r="11" spans="1:3">
      <c r="A11" t="s">
        <v>86</v>
      </c>
      <c r="B11">
        <v>7156</v>
      </c>
      <c r="C11" t="s">
        <v>160</v>
      </c>
    </row>
    <row r="12" spans="1:3">
      <c r="A12" t="s">
        <v>78</v>
      </c>
      <c r="B12">
        <v>1758</v>
      </c>
      <c r="C12" t="s">
        <v>161</v>
      </c>
    </row>
    <row r="13" spans="1:3">
      <c r="A13" t="s">
        <v>79</v>
      </c>
      <c r="B13">
        <v>1199</v>
      </c>
      <c r="C13" t="s">
        <v>162</v>
      </c>
    </row>
    <row r="14" spans="1:3">
      <c r="A14" t="s">
        <v>87</v>
      </c>
      <c r="B14">
        <v>1452</v>
      </c>
      <c r="C14" t="s">
        <v>163</v>
      </c>
    </row>
    <row r="15" spans="1:3">
      <c r="A15" t="s">
        <v>88</v>
      </c>
      <c r="B15">
        <v>1149</v>
      </c>
      <c r="C15" t="s">
        <v>164</v>
      </c>
    </row>
    <row r="16" spans="1:3">
      <c r="A16" t="s">
        <v>89</v>
      </c>
      <c r="B16">
        <v>1711</v>
      </c>
      <c r="C16" t="s">
        <v>165</v>
      </c>
    </row>
    <row r="17" spans="1:3">
      <c r="A17" t="s">
        <v>80</v>
      </c>
      <c r="B17">
        <v>7211</v>
      </c>
      <c r="C17" t="s">
        <v>166</v>
      </c>
    </row>
    <row r="18" spans="1:3">
      <c r="A18" t="s">
        <v>90</v>
      </c>
      <c r="B18">
        <v>1611</v>
      </c>
      <c r="C18" t="s">
        <v>167</v>
      </c>
    </row>
    <row r="19" spans="1:3">
      <c r="A19" t="s">
        <v>91</v>
      </c>
      <c r="B19">
        <v>1447</v>
      </c>
      <c r="C19" t="s">
        <v>168</v>
      </c>
    </row>
    <row r="20" spans="1:3">
      <c r="A20" t="s">
        <v>92</v>
      </c>
      <c r="B20">
        <v>1504</v>
      </c>
      <c r="C20" t="s">
        <v>169</v>
      </c>
    </row>
    <row r="21" spans="1:3">
      <c r="A21" t="s">
        <v>93</v>
      </c>
      <c r="B21">
        <v>7131</v>
      </c>
      <c r="C21" t="s">
        <v>170</v>
      </c>
    </row>
    <row r="22" spans="1:3">
      <c r="A22" t="s">
        <v>94</v>
      </c>
      <c r="B22">
        <v>1713</v>
      </c>
      <c r="C22" t="s">
        <v>171</v>
      </c>
    </row>
    <row r="23" spans="1:3">
      <c r="A23" t="s">
        <v>95</v>
      </c>
      <c r="B23">
        <v>7022</v>
      </c>
      <c r="C23" t="s">
        <v>172</v>
      </c>
    </row>
    <row r="24" spans="1:3">
      <c r="A24" t="s">
        <v>96</v>
      </c>
      <c r="B24">
        <v>7157</v>
      </c>
      <c r="C24" t="s">
        <v>173</v>
      </c>
    </row>
    <row r="25" spans="1:3">
      <c r="A25" t="s">
        <v>97</v>
      </c>
      <c r="B25">
        <v>1601</v>
      </c>
      <c r="C25" t="s">
        <v>174</v>
      </c>
    </row>
    <row r="26" spans="1:3">
      <c r="A26" t="s">
        <v>98</v>
      </c>
      <c r="B26">
        <v>1341</v>
      </c>
      <c r="C26" t="s">
        <v>175</v>
      </c>
    </row>
    <row r="27" spans="1:3">
      <c r="A27" t="s">
        <v>99</v>
      </c>
      <c r="B27">
        <v>7152</v>
      </c>
      <c r="C27" t="s">
        <v>176</v>
      </c>
    </row>
    <row r="28" spans="1:3">
      <c r="A28" t="s">
        <v>100</v>
      </c>
      <c r="B28">
        <v>1142</v>
      </c>
      <c r="C28" t="s">
        <v>177</v>
      </c>
    </row>
    <row r="29" spans="1:3">
      <c r="A29" t="s">
        <v>101</v>
      </c>
      <c r="B29">
        <v>1604</v>
      </c>
      <c r="C29" t="s">
        <v>178</v>
      </c>
    </row>
    <row r="30" spans="1:3">
      <c r="A30" t="s">
        <v>102</v>
      </c>
      <c r="B30">
        <v>7159</v>
      </c>
      <c r="C30" t="s">
        <v>179</v>
      </c>
    </row>
    <row r="31" spans="1:3">
      <c r="A31" t="s">
        <v>103</v>
      </c>
      <c r="B31">
        <v>7023</v>
      </c>
      <c r="C31" t="s">
        <v>180</v>
      </c>
    </row>
    <row r="32" spans="1:3">
      <c r="A32" t="s">
        <v>104</v>
      </c>
      <c r="B32">
        <v>7999</v>
      </c>
      <c r="C32" t="s">
        <v>181</v>
      </c>
    </row>
    <row r="33" spans="1:3">
      <c r="A33" t="s">
        <v>105</v>
      </c>
      <c r="B33">
        <v>1722</v>
      </c>
      <c r="C33" t="s">
        <v>182</v>
      </c>
    </row>
    <row r="34" spans="1:3">
      <c r="A34" t="s">
        <v>106</v>
      </c>
      <c r="B34">
        <v>1615</v>
      </c>
      <c r="C34" t="s">
        <v>183</v>
      </c>
    </row>
    <row r="35" spans="1:3">
      <c r="A35" t="s">
        <v>107</v>
      </c>
      <c r="B35">
        <v>7154</v>
      </c>
      <c r="C35" t="s">
        <v>184</v>
      </c>
    </row>
    <row r="36" spans="1:3">
      <c r="A36" t="s">
        <v>108</v>
      </c>
      <c r="B36">
        <v>1599</v>
      </c>
      <c r="C36" t="s">
        <v>185</v>
      </c>
    </row>
    <row r="37" spans="1:3">
      <c r="A37" t="s">
        <v>109</v>
      </c>
      <c r="B37">
        <v>7133</v>
      </c>
      <c r="C37" t="s">
        <v>186</v>
      </c>
    </row>
    <row r="38" spans="1:3">
      <c r="A38" t="s">
        <v>110</v>
      </c>
      <c r="B38">
        <v>7093</v>
      </c>
      <c r="C38" t="s">
        <v>187</v>
      </c>
    </row>
    <row r="39" spans="1:3">
      <c r="A39" t="s">
        <v>111</v>
      </c>
      <c r="B39">
        <v>1621</v>
      </c>
      <c r="C39" t="s">
        <v>188</v>
      </c>
    </row>
    <row r="40" spans="1:3">
      <c r="A40" t="s">
        <v>81</v>
      </c>
      <c r="B40">
        <v>1500</v>
      </c>
      <c r="C40" t="s">
        <v>189</v>
      </c>
    </row>
    <row r="41" spans="1:3">
      <c r="A41" t="s">
        <v>112</v>
      </c>
      <c r="B41">
        <v>1617</v>
      </c>
      <c r="C41" t="s">
        <v>190</v>
      </c>
    </row>
    <row r="42" spans="1:3">
      <c r="A42" t="s">
        <v>113</v>
      </c>
      <c r="B42">
        <v>1813</v>
      </c>
      <c r="C42" t="s">
        <v>191</v>
      </c>
    </row>
    <row r="43" spans="1:3">
      <c r="A43" t="s">
        <v>114</v>
      </c>
      <c r="B43">
        <v>7092</v>
      </c>
      <c r="C43" t="s">
        <v>192</v>
      </c>
    </row>
    <row r="44" spans="1:3">
      <c r="A44" t="s">
        <v>115</v>
      </c>
      <c r="B44">
        <v>1299</v>
      </c>
      <c r="C44" t="s">
        <v>193</v>
      </c>
    </row>
    <row r="45" spans="1:3">
      <c r="A45" t="s">
        <v>116</v>
      </c>
      <c r="B45">
        <v>7042</v>
      </c>
      <c r="C45" t="s">
        <v>194</v>
      </c>
    </row>
    <row r="46" spans="1:3">
      <c r="A46" t="s">
        <v>117</v>
      </c>
      <c r="B46">
        <v>1331</v>
      </c>
      <c r="C46" t="s">
        <v>195</v>
      </c>
    </row>
    <row r="47" spans="1:3">
      <c r="A47" t="s">
        <v>118</v>
      </c>
      <c r="B47">
        <v>1603</v>
      </c>
      <c r="C47" t="s">
        <v>196</v>
      </c>
    </row>
    <row r="48" spans="1:3">
      <c r="A48" t="s">
        <v>119</v>
      </c>
      <c r="B48">
        <v>1618</v>
      </c>
      <c r="C48" t="s">
        <v>197</v>
      </c>
    </row>
    <row r="49" spans="1:3">
      <c r="A49" t="s">
        <v>120</v>
      </c>
      <c r="B49">
        <v>1523</v>
      </c>
      <c r="C49" t="s">
        <v>198</v>
      </c>
    </row>
    <row r="50" spans="1:3">
      <c r="A50" t="s">
        <v>121</v>
      </c>
      <c r="B50">
        <v>1712</v>
      </c>
      <c r="C50" t="s">
        <v>199</v>
      </c>
    </row>
    <row r="51" spans="1:3">
      <c r="A51" t="s">
        <v>122</v>
      </c>
      <c r="B51">
        <v>1612</v>
      </c>
      <c r="C51" t="s">
        <v>200</v>
      </c>
    </row>
    <row r="52" spans="1:3">
      <c r="A52" t="s">
        <v>123</v>
      </c>
      <c r="B52">
        <v>1451</v>
      </c>
      <c r="C52" t="s">
        <v>201</v>
      </c>
    </row>
    <row r="53" spans="1:3">
      <c r="A53" t="s">
        <v>124</v>
      </c>
      <c r="B53">
        <v>7086</v>
      </c>
      <c r="C53" t="s">
        <v>202</v>
      </c>
    </row>
    <row r="54" spans="1:3">
      <c r="A54" t="s">
        <v>125</v>
      </c>
      <c r="B54">
        <v>1222</v>
      </c>
      <c r="C54" t="s">
        <v>203</v>
      </c>
    </row>
    <row r="55" spans="1:3">
      <c r="A55" t="s">
        <v>126</v>
      </c>
      <c r="B55">
        <v>7021</v>
      </c>
      <c r="C55" t="s">
        <v>204</v>
      </c>
    </row>
    <row r="56" spans="1:3">
      <c r="A56" t="s">
        <v>127</v>
      </c>
      <c r="B56">
        <v>1799</v>
      </c>
      <c r="C56" t="s">
        <v>205</v>
      </c>
    </row>
    <row r="57" spans="1:3">
      <c r="A57" t="s">
        <v>128</v>
      </c>
      <c r="B57">
        <v>7012</v>
      </c>
      <c r="C57" t="s">
        <v>206</v>
      </c>
    </row>
    <row r="58" spans="1:3">
      <c r="A58" t="s">
        <v>129</v>
      </c>
      <c r="B58">
        <v>7081</v>
      </c>
      <c r="C58" t="s">
        <v>207</v>
      </c>
    </row>
    <row r="59" spans="1:3">
      <c r="A59" t="s">
        <v>130</v>
      </c>
      <c r="B59">
        <v>7121</v>
      </c>
      <c r="C59" t="s">
        <v>208</v>
      </c>
    </row>
    <row r="60" spans="1:3">
      <c r="A60" t="s">
        <v>131</v>
      </c>
      <c r="B60">
        <v>1752</v>
      </c>
      <c r="C60" t="s">
        <v>209</v>
      </c>
    </row>
    <row r="61" spans="1:3">
      <c r="A61" t="s">
        <v>132</v>
      </c>
      <c r="B61">
        <v>9914</v>
      </c>
      <c r="C61" t="s">
        <v>210</v>
      </c>
    </row>
    <row r="62" spans="1:3">
      <c r="A62" t="s">
        <v>133</v>
      </c>
      <c r="B62">
        <v>9912</v>
      </c>
      <c r="C62" t="s">
        <v>211</v>
      </c>
    </row>
    <row r="63" spans="1:3">
      <c r="A63" t="s">
        <v>134</v>
      </c>
      <c r="B63">
        <v>1261</v>
      </c>
      <c r="C63" t="s">
        <v>212</v>
      </c>
    </row>
    <row r="64" spans="1:3">
      <c r="A64" t="s">
        <v>135</v>
      </c>
      <c r="B64">
        <v>7051</v>
      </c>
      <c r="C64" t="s">
        <v>213</v>
      </c>
    </row>
    <row r="65" spans="1:3">
      <c r="A65" t="s">
        <v>136</v>
      </c>
      <c r="B65">
        <v>7011</v>
      </c>
      <c r="C65" t="s">
        <v>214</v>
      </c>
    </row>
    <row r="66" spans="1:3">
      <c r="A66" t="s">
        <v>137</v>
      </c>
      <c r="B66">
        <v>1721</v>
      </c>
      <c r="C66" t="s">
        <v>215</v>
      </c>
    </row>
    <row r="67" spans="1:3">
      <c r="A67" t="s">
        <v>138</v>
      </c>
      <c r="B67">
        <v>1112</v>
      </c>
      <c r="C67" t="s">
        <v>216</v>
      </c>
    </row>
    <row r="68" spans="1:3">
      <c r="A68" t="s">
        <v>139</v>
      </c>
      <c r="B68">
        <v>7055</v>
      </c>
      <c r="C68" t="s">
        <v>217</v>
      </c>
    </row>
    <row r="69" spans="1:3">
      <c r="A69" t="s">
        <v>140</v>
      </c>
      <c r="B69">
        <v>1450</v>
      </c>
      <c r="C69" t="s">
        <v>218</v>
      </c>
    </row>
    <row r="70" spans="1:3">
      <c r="A70" t="s">
        <v>82</v>
      </c>
      <c r="B70">
        <v>7240</v>
      </c>
      <c r="C70" t="s">
        <v>219</v>
      </c>
    </row>
    <row r="71" spans="1:3">
      <c r="A71" t="s">
        <v>141</v>
      </c>
      <c r="B71">
        <v>1141</v>
      </c>
      <c r="C71" t="s">
        <v>220</v>
      </c>
    </row>
    <row r="72" spans="1:3">
      <c r="A72" t="s">
        <v>142</v>
      </c>
      <c r="B72">
        <v>7123</v>
      </c>
      <c r="C72" t="s">
        <v>221</v>
      </c>
    </row>
    <row r="73" spans="1:3">
      <c r="A73" t="s">
        <v>143</v>
      </c>
      <c r="B73">
        <v>7155</v>
      </c>
      <c r="C73" t="s">
        <v>222</v>
      </c>
    </row>
    <row r="74" spans="1:3">
      <c r="A74" t="s">
        <v>144</v>
      </c>
      <c r="B74">
        <v>1732</v>
      </c>
      <c r="C74" t="s">
        <v>223</v>
      </c>
    </row>
    <row r="75" spans="1:3">
      <c r="A75" t="s">
        <v>83</v>
      </c>
      <c r="B75">
        <v>1723</v>
      </c>
      <c r="C75" t="s">
        <v>224</v>
      </c>
    </row>
    <row r="76" spans="1:3">
      <c r="A76" t="s">
        <v>145</v>
      </c>
      <c r="B76">
        <v>7250</v>
      </c>
      <c r="C76" t="s">
        <v>225</v>
      </c>
    </row>
    <row r="77" spans="1:3">
      <c r="A77" t="s">
        <v>146</v>
      </c>
      <c r="B77">
        <v>1912</v>
      </c>
      <c r="C77" t="s">
        <v>226</v>
      </c>
    </row>
    <row r="78" spans="1:3">
      <c r="A78" t="s">
        <v>147</v>
      </c>
      <c r="B78">
        <v>7158</v>
      </c>
      <c r="C78" t="s">
        <v>227</v>
      </c>
    </row>
    <row r="79" spans="1:3">
      <c r="A79" t="s">
        <v>0</v>
      </c>
      <c r="B79">
        <v>1619</v>
      </c>
      <c r="C79" t="s">
        <v>228</v>
      </c>
    </row>
    <row r="80" spans="1:3">
      <c r="A80" t="s">
        <v>148</v>
      </c>
      <c r="B80">
        <v>1614</v>
      </c>
      <c r="C80" t="s">
        <v>229</v>
      </c>
    </row>
    <row r="81" spans="1:3">
      <c r="A81" t="s">
        <v>149</v>
      </c>
      <c r="B81">
        <v>1731</v>
      </c>
      <c r="C81" t="s">
        <v>230</v>
      </c>
    </row>
    <row r="82" spans="1:3">
      <c r="A82" t="s">
        <v>150</v>
      </c>
      <c r="B82">
        <v>9999</v>
      </c>
      <c r="C82" t="s">
        <v>231</v>
      </c>
    </row>
    <row r="83" spans="1:3">
      <c r="A83" t="s">
        <v>151</v>
      </c>
      <c r="B83">
        <v>1457</v>
      </c>
      <c r="C83" t="s">
        <v>232</v>
      </c>
    </row>
    <row r="84" spans="1:3">
      <c r="A84" t="s">
        <v>152</v>
      </c>
      <c r="B84">
        <v>9913</v>
      </c>
      <c r="C84" t="s">
        <v>233</v>
      </c>
    </row>
    <row r="85" spans="1:3">
      <c r="A85" t="s">
        <v>153</v>
      </c>
      <c r="B85">
        <v>1613</v>
      </c>
      <c r="C85" t="s">
        <v>234</v>
      </c>
    </row>
    <row r="86" spans="1:3">
      <c r="A86" t="s">
        <v>154</v>
      </c>
      <c r="B86">
        <v>7261</v>
      </c>
      <c r="C86" t="s">
        <v>235</v>
      </c>
    </row>
    <row r="87" spans="1:3">
      <c r="A87" t="s">
        <v>84</v>
      </c>
      <c r="B87">
        <v>7210</v>
      </c>
      <c r="C87" t="s">
        <v>236</v>
      </c>
    </row>
    <row r="88" spans="1:3">
      <c r="A88" t="s">
        <v>155</v>
      </c>
      <c r="B88">
        <v>1251</v>
      </c>
      <c r="C88" t="s">
        <v>237</v>
      </c>
    </row>
    <row r="89" spans="1:3">
      <c r="A89" t="s">
        <v>156</v>
      </c>
      <c r="B89">
        <v>7098</v>
      </c>
      <c r="C89" t="s">
        <v>238</v>
      </c>
    </row>
    <row r="90" spans="1:3">
      <c r="A90" t="s">
        <v>157</v>
      </c>
      <c r="B90">
        <v>1729</v>
      </c>
      <c r="C90" t="s">
        <v>239</v>
      </c>
    </row>
    <row r="91" spans="1:3">
      <c r="A91" t="s">
        <v>158</v>
      </c>
      <c r="B91">
        <v>7111</v>
      </c>
      <c r="C91" t="s">
        <v>240</v>
      </c>
    </row>
    <row r="92" spans="1:3">
      <c r="A92" t="s">
        <v>304</v>
      </c>
      <c r="B92" t="s">
        <v>362</v>
      </c>
    </row>
    <row r="93" spans="1:3">
      <c r="A93" t="s">
        <v>305</v>
      </c>
      <c r="B93" t="s">
        <v>363</v>
      </c>
    </row>
    <row r="94" spans="1:3">
      <c r="A94" t="s">
        <v>306</v>
      </c>
      <c r="B94" t="s">
        <v>306</v>
      </c>
    </row>
    <row r="95" spans="1:3">
      <c r="A95" t="s">
        <v>307</v>
      </c>
      <c r="B95" t="s">
        <v>364</v>
      </c>
    </row>
    <row r="96" spans="1:3">
      <c r="A96" t="s">
        <v>308</v>
      </c>
      <c r="B96" t="s">
        <v>365</v>
      </c>
    </row>
    <row r="97" spans="1:2">
      <c r="A97" t="s">
        <v>309</v>
      </c>
      <c r="B97" t="s">
        <v>366</v>
      </c>
    </row>
    <row r="98" spans="1:2">
      <c r="A98" t="s">
        <v>310</v>
      </c>
      <c r="B98" t="s">
        <v>367</v>
      </c>
    </row>
    <row r="99" spans="1:2">
      <c r="A99" t="s">
        <v>311</v>
      </c>
      <c r="B99" t="s">
        <v>368</v>
      </c>
    </row>
    <row r="100" spans="1:2">
      <c r="A100" t="s">
        <v>312</v>
      </c>
      <c r="B100" t="s">
        <v>369</v>
      </c>
    </row>
    <row r="101" spans="1:2">
      <c r="A101" t="s">
        <v>313</v>
      </c>
      <c r="B101" t="s">
        <v>370</v>
      </c>
    </row>
    <row r="102" spans="1:2">
      <c r="A102" t="s">
        <v>314</v>
      </c>
      <c r="B102" t="s">
        <v>371</v>
      </c>
    </row>
    <row r="103" spans="1:2">
      <c r="A103" t="s">
        <v>315</v>
      </c>
      <c r="B103" t="s">
        <v>372</v>
      </c>
    </row>
    <row r="104" spans="1:2">
      <c r="A104" t="s">
        <v>316</v>
      </c>
      <c r="B104" t="s">
        <v>373</v>
      </c>
    </row>
    <row r="105" spans="1:2">
      <c r="A105" t="s">
        <v>317</v>
      </c>
      <c r="B105" t="s">
        <v>374</v>
      </c>
    </row>
    <row r="106" spans="1:2">
      <c r="A106" t="s">
        <v>318</v>
      </c>
      <c r="B106" t="s">
        <v>375</v>
      </c>
    </row>
    <row r="107" spans="1:2">
      <c r="A107" t="s">
        <v>319</v>
      </c>
      <c r="B107" t="s">
        <v>376</v>
      </c>
    </row>
    <row r="108" spans="1:2">
      <c r="A108" t="s">
        <v>320</v>
      </c>
      <c r="B108" t="s">
        <v>377</v>
      </c>
    </row>
    <row r="109" spans="1:2">
      <c r="A109" t="s">
        <v>321</v>
      </c>
      <c r="B109" t="s">
        <v>378</v>
      </c>
    </row>
    <row r="110" spans="1:2">
      <c r="A110" t="s">
        <v>322</v>
      </c>
      <c r="B110" t="s">
        <v>379</v>
      </c>
    </row>
    <row r="111" spans="1:2">
      <c r="A111" t="s">
        <v>323</v>
      </c>
      <c r="B111" t="s">
        <v>380</v>
      </c>
    </row>
    <row r="112" spans="1:2">
      <c r="A112" t="s">
        <v>324</v>
      </c>
      <c r="B112" t="s">
        <v>381</v>
      </c>
    </row>
    <row r="113" spans="1:2">
      <c r="A113" t="s">
        <v>325</v>
      </c>
      <c r="B113" t="s">
        <v>382</v>
      </c>
    </row>
    <row r="114" spans="1:2">
      <c r="A114" t="s">
        <v>326</v>
      </c>
      <c r="B114" t="s">
        <v>383</v>
      </c>
    </row>
    <row r="115" spans="1:2">
      <c r="A115" t="s">
        <v>327</v>
      </c>
      <c r="B115" t="s">
        <v>384</v>
      </c>
    </row>
    <row r="116" spans="1:2">
      <c r="A116" t="s">
        <v>328</v>
      </c>
      <c r="B116" t="s">
        <v>385</v>
      </c>
    </row>
    <row r="117" spans="1:2">
      <c r="A117" t="s">
        <v>329</v>
      </c>
      <c r="B117" t="s">
        <v>386</v>
      </c>
    </row>
    <row r="118" spans="1:2">
      <c r="A118" t="s">
        <v>330</v>
      </c>
      <c r="B118" t="s">
        <v>387</v>
      </c>
    </row>
    <row r="119" spans="1:2">
      <c r="A119" t="s">
        <v>331</v>
      </c>
      <c r="B119" t="s">
        <v>331</v>
      </c>
    </row>
    <row r="120" spans="1:2">
      <c r="A120" t="s">
        <v>332</v>
      </c>
      <c r="B120" t="s">
        <v>388</v>
      </c>
    </row>
    <row r="121" spans="1:2">
      <c r="A121" t="s">
        <v>333</v>
      </c>
      <c r="B121" t="s">
        <v>389</v>
      </c>
    </row>
    <row r="122" spans="1:2">
      <c r="A122" t="s">
        <v>334</v>
      </c>
      <c r="B122" t="s">
        <v>390</v>
      </c>
    </row>
    <row r="123" spans="1:2">
      <c r="A123" t="s">
        <v>335</v>
      </c>
      <c r="B123" t="s">
        <v>391</v>
      </c>
    </row>
    <row r="124" spans="1:2">
      <c r="A124" t="s">
        <v>336</v>
      </c>
      <c r="B124" t="s">
        <v>392</v>
      </c>
    </row>
    <row r="125" spans="1:2">
      <c r="A125" t="s">
        <v>337</v>
      </c>
      <c r="B125" t="s">
        <v>393</v>
      </c>
    </row>
    <row r="126" spans="1:2">
      <c r="A126" t="s">
        <v>338</v>
      </c>
      <c r="B126" t="s">
        <v>394</v>
      </c>
    </row>
    <row r="127" spans="1:2">
      <c r="A127" t="s">
        <v>339</v>
      </c>
      <c r="B127" t="s">
        <v>395</v>
      </c>
    </row>
    <row r="128" spans="1:2">
      <c r="A128" t="s">
        <v>340</v>
      </c>
      <c r="B128" t="s">
        <v>396</v>
      </c>
    </row>
    <row r="129" spans="1:2">
      <c r="A129" t="s">
        <v>341</v>
      </c>
      <c r="B129" t="s">
        <v>397</v>
      </c>
    </row>
    <row r="130" spans="1:2">
      <c r="A130" t="s">
        <v>342</v>
      </c>
      <c r="B130" t="s">
        <v>398</v>
      </c>
    </row>
    <row r="131" spans="1:2">
      <c r="A131" t="s">
        <v>343</v>
      </c>
      <c r="B131" t="s">
        <v>399</v>
      </c>
    </row>
    <row r="132" spans="1:2">
      <c r="A132" t="s">
        <v>344</v>
      </c>
      <c r="B132" t="s">
        <v>400</v>
      </c>
    </row>
    <row r="133" spans="1:2">
      <c r="A133" t="s">
        <v>345</v>
      </c>
      <c r="B133" t="s">
        <v>345</v>
      </c>
    </row>
    <row r="134" spans="1:2">
      <c r="A134" t="s">
        <v>346</v>
      </c>
      <c r="B134" t="s">
        <v>401</v>
      </c>
    </row>
    <row r="135" spans="1:2">
      <c r="A135" t="s">
        <v>347</v>
      </c>
      <c r="B135" t="s">
        <v>402</v>
      </c>
    </row>
    <row r="136" spans="1:2">
      <c r="A136" t="s">
        <v>348</v>
      </c>
      <c r="B136" t="s">
        <v>403</v>
      </c>
    </row>
    <row r="137" spans="1:2">
      <c r="A137" t="s">
        <v>349</v>
      </c>
      <c r="B137" t="s">
        <v>404</v>
      </c>
    </row>
    <row r="138" spans="1:2">
      <c r="A138" t="s">
        <v>350</v>
      </c>
      <c r="B138" t="s">
        <v>405</v>
      </c>
    </row>
    <row r="139" spans="1:2">
      <c r="A139" t="s">
        <v>351</v>
      </c>
      <c r="B139" t="s">
        <v>406</v>
      </c>
    </row>
    <row r="140" spans="1:2">
      <c r="A140" t="s">
        <v>352</v>
      </c>
      <c r="B140" t="s">
        <v>407</v>
      </c>
    </row>
    <row r="141" spans="1:2">
      <c r="A141" t="s">
        <v>353</v>
      </c>
      <c r="B141" t="s">
        <v>408</v>
      </c>
    </row>
    <row r="142" spans="1:2">
      <c r="A142" t="s">
        <v>354</v>
      </c>
      <c r="B142" t="s">
        <v>409</v>
      </c>
    </row>
    <row r="143" spans="1:2">
      <c r="A143" t="s">
        <v>355</v>
      </c>
      <c r="B143" t="s">
        <v>410</v>
      </c>
    </row>
    <row r="144" spans="1:2">
      <c r="A144" t="s">
        <v>356</v>
      </c>
      <c r="B144" t="s">
        <v>411</v>
      </c>
    </row>
    <row r="145" spans="1:2">
      <c r="A145" t="s">
        <v>357</v>
      </c>
      <c r="B145" t="s">
        <v>412</v>
      </c>
    </row>
    <row r="146" spans="1:2">
      <c r="A146" t="s">
        <v>358</v>
      </c>
      <c r="B146" t="s">
        <v>413</v>
      </c>
    </row>
    <row r="147" spans="1:2">
      <c r="A147" t="s">
        <v>359</v>
      </c>
      <c r="B147" t="s">
        <v>414</v>
      </c>
    </row>
    <row r="148" spans="1:2">
      <c r="A148" t="s">
        <v>360</v>
      </c>
      <c r="B148" t="s">
        <v>415</v>
      </c>
    </row>
    <row r="149" spans="1:2">
      <c r="A149" t="s">
        <v>361</v>
      </c>
      <c r="B149" t="s">
        <v>416</v>
      </c>
    </row>
  </sheetData>
  <sheetProtection algorithmName="SHA-512" hashValue="w0JWOST/Lx8QvUeJaO6Qe7xs66qRIvUdkD+1sZpAi8CeksS0HwmTAKZM3W1Jk68n8GAFMqcHluh+Lox+adTQZg==" saltValue="6a0Xfhyn1eTdz3sp4mxdpg==" spinCount="100000" sheet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Sluttrapport</vt:lpstr>
      <vt:lpstr>LevertAvfall</vt:lpstr>
      <vt:lpstr>Properties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Halvard Høilund-Kaupang</dc:creator>
  <cp:lastModifiedBy>Halvard Høilund-Kaupang</cp:lastModifiedBy>
  <dcterms:created xsi:type="dcterms:W3CDTF">2024-06-03T09:28:21Z</dcterms:created>
  <dcterms:modified xsi:type="dcterms:W3CDTF">2025-07-04T09:23:28Z</dcterms:modified>
</cp:coreProperties>
</file>